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2023\Torna-15_Aluksne\PR Torna iela 15\BA\"/>
    </mc:Choice>
  </mc:AlternateContent>
  <xr:revisionPtr revIDLastSave="0" documentId="13_ncr:1_{A0DEDA9C-538A-41F7-9E4C-EFD9FC2063E6}" xr6:coauthVersionLast="47" xr6:coauthVersionMax="47" xr10:uidLastSave="{00000000-0000-0000-0000-000000000000}"/>
  <bookViews>
    <workbookView xWindow="-108" yWindow="-108" windowWidth="30936" windowHeight="16896" tabRatio="914" activeTab="4" xr2:uid="{00000000-000D-0000-FFFF-FFFF00000000}"/>
  </bookViews>
  <sheets>
    <sheet name="KOPT" sheetId="153" r:id="rId1"/>
    <sheet name="KOPS" sheetId="150" r:id="rId2"/>
    <sheet name="Segumi" sheetId="155" r:id="rId3"/>
    <sheet name="DR" sheetId="149" r:id="rId4"/>
    <sheet name="K2" sheetId="154" r:id="rId5"/>
  </sheets>
  <definedNames>
    <definedName name="_xlnm.Print_Area" localSheetId="3">DR!$A$1:$O$38</definedName>
    <definedName name="_xlnm.Print_Area" localSheetId="4">'K2'!$A$1:$O$44</definedName>
    <definedName name="_xlnm.Print_Titles" localSheetId="3">DR!$10:$11</definedName>
    <definedName name="_xlnm.Print_Titles" localSheetId="4">'K2'!$10:$11</definedName>
    <definedName name="_xlnm.Print_Titles" localSheetId="1">KOPS!$10:$13</definedName>
    <definedName name="_xlnm.Print_Titles" localSheetId="0">KOPT!$7:$10</definedName>
    <definedName name="_xlnm.Print_Titles" localSheetId="2">Segumi!$10:$18</definedName>
  </definedNames>
  <calcPr calcId="191029"/>
</workbook>
</file>

<file path=xl/calcChain.xml><?xml version="1.0" encoding="utf-8"?>
<calcChain xmlns="http://schemas.openxmlformats.org/spreadsheetml/2006/main">
  <c r="C2" i="155" l="1"/>
  <c r="C4" i="155"/>
  <c r="C5" i="155"/>
  <c r="C6" i="155"/>
  <c r="C7" i="155"/>
  <c r="A9" i="155"/>
  <c r="E24" i="155"/>
  <c r="E25" i="155"/>
  <c r="A15" i="154"/>
  <c r="A16" i="154" s="1"/>
  <c r="A18" i="154" s="1"/>
  <c r="A19" i="154" s="1"/>
  <c r="A21" i="154" s="1"/>
  <c r="A22" i="154" s="1"/>
  <c r="A24" i="154" s="1"/>
  <c r="A25" i="154" s="1"/>
  <c r="A26" i="154" s="1"/>
  <c r="A27" i="154" s="1"/>
  <c r="A28" i="154" s="1"/>
  <c r="A29" i="154" s="1"/>
  <c r="A30" i="154" s="1"/>
  <c r="A31" i="154" s="1"/>
  <c r="A32" i="154" s="1"/>
  <c r="A33" i="154" s="1"/>
  <c r="A34" i="154" s="1"/>
  <c r="A35" i="154" s="1"/>
  <c r="A36" i="154" s="1"/>
  <c r="A37" i="154" s="1"/>
  <c r="A14" i="149"/>
  <c r="A15" i="149" s="1"/>
  <c r="A16" i="149" s="1"/>
  <c r="A18" i="149" s="1"/>
  <c r="A19" i="149" s="1"/>
  <c r="A20" i="149" s="1"/>
  <c r="A21" i="149" s="1"/>
  <c r="A23" i="149" s="1"/>
  <c r="O8" i="155" l="1"/>
  <c r="C4" i="153" l="1"/>
  <c r="C2" i="154" l="1"/>
  <c r="C2" i="149"/>
  <c r="E44" i="154" l="1"/>
  <c r="E43" i="154"/>
  <c r="A9" i="154"/>
  <c r="C7" i="154"/>
  <c r="C6" i="154"/>
  <c r="C5" i="154"/>
  <c r="C4" i="154"/>
  <c r="O8" i="154" l="1"/>
  <c r="A9" i="149" l="1"/>
  <c r="C7" i="149"/>
  <c r="C6" i="149"/>
  <c r="C4" i="149"/>
  <c r="C5" i="149"/>
  <c r="C5" i="153"/>
  <c r="C3" i="153"/>
  <c r="E38" i="149"/>
  <c r="E37" i="149"/>
  <c r="F27" i="150"/>
  <c r="F26" i="150"/>
  <c r="A9" i="150"/>
  <c r="C11" i="153" l="1"/>
  <c r="D8" i="150" l="1"/>
  <c r="D7" i="150" l="1"/>
  <c r="O8" i="149"/>
</calcChain>
</file>

<file path=xl/sharedStrings.xml><?xml version="1.0" encoding="utf-8"?>
<sst xmlns="http://schemas.openxmlformats.org/spreadsheetml/2006/main" count="239" uniqueCount="112">
  <si>
    <t>KOPĀ</t>
  </si>
  <si>
    <t>Būves nosaukums:</t>
  </si>
  <si>
    <t>Objekta nosaukums:</t>
  </si>
  <si>
    <t>Objekta adrese:</t>
  </si>
  <si>
    <t>Pasūtījuma Nr.</t>
  </si>
  <si>
    <t>Nr.p.k.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</si>
  <si>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</si>
  <si>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</si>
  <si>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</si>
  <si>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</si>
  <si>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</si>
  <si>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</si>
  <si>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Kopējā darbietilpība, c/st</t>
  </si>
  <si>
    <t>Kods, tāmes Nr.</t>
  </si>
  <si>
    <t>Tai skaitā</t>
  </si>
  <si>
    <t>Kopā</t>
  </si>
  <si>
    <t>PAVISAM KOPĀ</t>
  </si>
  <si>
    <t>Būves adrese:</t>
  </si>
  <si>
    <t>Objekta Nr.</t>
  </si>
  <si>
    <t>Objekta nosaukums</t>
  </si>
  <si>
    <t>Sastādīja</t>
  </si>
  <si>
    <t>t.sk. darba aizsardzībai</t>
  </si>
  <si>
    <t>PVN 21%</t>
  </si>
  <si>
    <t>Darba samaksas likme (euro/h)</t>
  </si>
  <si>
    <t>Darba alga (euro)</t>
  </si>
  <si>
    <t>Mehānismi (euro)</t>
  </si>
  <si>
    <t>Kopā (euro)</t>
  </si>
  <si>
    <t>Summa (euro)</t>
  </si>
  <si>
    <t xml:space="preserve"> 1-1</t>
  </si>
  <si>
    <t xml:space="preserve"> 1-2</t>
  </si>
  <si>
    <t>Būvizstrādājumi  (euro)</t>
  </si>
  <si>
    <t>Būvdarbu nosaukums</t>
  </si>
  <si>
    <t>Būvdarbu veids vai konstruktīvā elementa nosaukums</t>
  </si>
  <si>
    <t>Pārbaudīja</t>
  </si>
  <si>
    <t>Tiešās izmaksas kopā, t. sk. darba devēja sociālais nodoklis (23,59%)</t>
  </si>
  <si>
    <t>m</t>
  </si>
  <si>
    <t>LOKĀLĀ TĀME NR.1-1</t>
  </si>
  <si>
    <t>LOKĀLĀ TĀME NR.1-2</t>
  </si>
  <si>
    <t>KOPSAVILKUMA APRĒĶINS  Nr. 1</t>
  </si>
  <si>
    <t>m²</t>
  </si>
  <si>
    <t>Esošā zālāja seguma noņemšana, tranšejas platumā t.sk. grunts izvešana uz atbērtni</t>
  </si>
  <si>
    <t>vieta</t>
  </si>
  <si>
    <r>
      <t>Objekta izmaksas (</t>
    </r>
    <r>
      <rPr>
        <i/>
        <sz val="10"/>
        <rFont val="Arial"/>
        <family val="2"/>
      </rPr>
      <t>euro</t>
    </r>
    <r>
      <rPr>
        <sz val="10"/>
        <rFont val="Arial"/>
        <family val="2"/>
      </rPr>
      <t xml:space="preserve">) </t>
    </r>
  </si>
  <si>
    <t>kompl.</t>
  </si>
  <si>
    <r>
      <t>Tāmes tiešās izmaksas</t>
    </r>
    <r>
      <rPr>
        <i/>
        <sz val="11"/>
        <rFont val="Arial"/>
        <family val="2"/>
      </rPr>
      <t xml:space="preserve"> euro</t>
    </r>
    <r>
      <rPr>
        <sz val="11"/>
        <rFont val="Arial"/>
        <family val="2"/>
      </rPr>
      <t xml:space="preserve"> bez PVN</t>
    </r>
  </si>
  <si>
    <r>
      <t xml:space="preserve">Par kopējo summu, </t>
    </r>
    <r>
      <rPr>
        <i/>
        <sz val="11"/>
        <rFont val="Arial"/>
        <family val="2"/>
      </rPr>
      <t>euro</t>
    </r>
  </si>
  <si>
    <r>
      <t>Tāmes izmaksas (</t>
    </r>
    <r>
      <rPr>
        <i/>
        <sz val="10"/>
        <rFont val="Arial"/>
        <family val="2"/>
      </rPr>
      <t>euro)</t>
    </r>
  </si>
  <si>
    <r>
      <t>Darba alga (</t>
    </r>
    <r>
      <rPr>
        <i/>
        <sz val="10"/>
        <rFont val="Arial"/>
        <family val="2"/>
      </rPr>
      <t>euro</t>
    </r>
    <r>
      <rPr>
        <sz val="10"/>
        <rFont val="Arial"/>
        <family val="2"/>
      </rPr>
      <t>)</t>
    </r>
  </si>
  <si>
    <r>
      <t>Būvizstrādājumi  (</t>
    </r>
    <r>
      <rPr>
        <i/>
        <sz val="10"/>
        <rFont val="Arial"/>
        <family val="2"/>
      </rPr>
      <t>euro</t>
    </r>
    <r>
      <rPr>
        <sz val="10"/>
        <rFont val="Arial"/>
        <family val="2"/>
      </rPr>
      <t xml:space="preserve">) </t>
    </r>
  </si>
  <si>
    <r>
      <t>Mehānismi (</t>
    </r>
    <r>
      <rPr>
        <i/>
        <sz val="10"/>
        <rFont val="Arial"/>
        <family val="2"/>
      </rPr>
      <t>euro</t>
    </r>
    <r>
      <rPr>
        <sz val="10"/>
        <rFont val="Arial"/>
        <family val="2"/>
      </rPr>
      <t>)</t>
    </r>
  </si>
  <si>
    <t>BŪVNIECĪBAS KOPTĀME</t>
  </si>
  <si>
    <t xml:space="preserve"> 1-3</t>
  </si>
  <si>
    <t>Segumu atjaunošana</t>
  </si>
  <si>
    <t xml:space="preserve">Tāme sastādīta 2023.gada tirgus cenās, pamatojoties uz UKT daļas rasējumiem. </t>
  </si>
  <si>
    <t>Sertifkāta Nr.</t>
  </si>
  <si>
    <t>LOKĀLĀ TĀME NR.1-3</t>
  </si>
  <si>
    <t>Citi darbi</t>
  </si>
  <si>
    <t>gab</t>
  </si>
  <si>
    <t>Cauruļvadi</t>
  </si>
  <si>
    <t>m³</t>
  </si>
  <si>
    <t xml:space="preserve">Hidrotehniskais ģeotekstils (drenējošs paklājs) pielietojums F+S  filtrācijai un atdalīšanai, montāža  un ar to saistītie darbi  </t>
  </si>
  <si>
    <t>Aizsargčaulas PP OD160 mm cauruļu šķērsojumam ar dzelzsbetona elementiem</t>
  </si>
  <si>
    <t>Akas</t>
  </si>
  <si>
    <t>Krūmu  pārstādīšana</t>
  </si>
  <si>
    <t xml:space="preserve">Drenāžas tīklu pārbaudes </t>
  </si>
  <si>
    <t xml:space="preserve">Grunts ūdens līmeņa pazemināšana </t>
  </si>
  <si>
    <t>PP lietus kanalizācijas caurules ar uzmavām un blīvi OD160mm; ieguldes klase SN8,  izbūves dziļumā līdz H=1,0-1,5m,  ar tranšejas rakšanu, aizbēršanu, grunts izvešanu, atvešanu  un ar to saistītie darbi</t>
  </si>
  <si>
    <t>Aizsargčaulas šķērsojumiem ar dzelzbetona aku</t>
  </si>
  <si>
    <t>Šķērsojumi ar esošo ūdensvadu ar  skatatrakumu, saglabāšanu  un  stiprināšanu</t>
  </si>
  <si>
    <t>Drenāža DR1</t>
  </si>
  <si>
    <t>Lietus ūdens kanalizācija K2</t>
  </si>
  <si>
    <t xml:space="preserve">Esošā asfalta seguma izgriešana un noņemšana tranšejas platumā un aizvešana uz utilizāciju </t>
  </si>
  <si>
    <t>Asfalta brauktuves seguma atjaunošana tranšejas platumā saskaņā ar lapu LKT-8 Tips1</t>
  </si>
  <si>
    <t>Augsnes virskārtas atjaunošana slīpās un horizontālās virsmās ar zāliena sēšanu, ieskaitot auglīgās augsnes pievešanu, izlīdzināšanu, saskaņā ar rasējumu LKT-8 Tips 2</t>
  </si>
  <si>
    <t>Betona bruģakmeņa seguma noņemšana un atjaunošana , saskaņā ar rasējumu saskaņā ar LKT-8 Tips 3</t>
  </si>
  <si>
    <t>Betona  seguma noņemšana un atjaunošana</t>
  </si>
  <si>
    <t xml:space="preserve">Ielas apmales atjaunošana saskaņā ar lapu LKT-8 </t>
  </si>
  <si>
    <t xml:space="preserve">HDPE drenāžas caurule, 360° OD 110mm ar tekstila filtru ieguldes klase SN8,  izbūves dziļumā H=1,0-1,5m,  ar tranšejas rakšanu ar atbalstsienām, drenāžas oļu slāņa ierīkošanu, geotekstīla paklājā ievilkšanu, aizbēršanu, grunts nomaiņu, izvešanu, smilts atvešanu, caurules montāžu  un ar to saistītie darbi  </t>
  </si>
  <si>
    <t xml:space="preserve">HDPE drenāžas caurule, 360° OD 110mm ar tekstila filtru, ieguldes klase SN8,  izbūves dziļumā H=1,5 -2,0m,  ar tranšejas rakšanu ar atbalstsienām, drenāžas oļu slāņa ierīkošanu, geotekstīla paklājā ievilkšanu, aizbēršanu, grunts nomaiņu, izvešanu, smilts atvešanu, caurules montāžu  un ar to saistītie darbi  </t>
  </si>
  <si>
    <t xml:space="preserve">Drenāžas slāņa (drenāžas slānis skaloti oļi, fr. 5-20mm) ierīkošana zem cauruļvadiem h=0.20m un apbēruma h=0.25m ierīkošanai 
</t>
  </si>
  <si>
    <t xml:space="preserve">Drenāžas aka DN400mm, H=1,0-1,5m, nosēddaļa h=0.5m, komplektā ar pamatni, pieslēgumiem un  polimēra materiāla vāku, montāža  un ar to saistītie darbi  </t>
  </si>
  <si>
    <t xml:space="preserve">Drenāžas aka DN400mm, H=1,5-2,0m, nosēddaļa h=0.5m, komplektā ar pamatni, pieslēgumiem un  polimēra materiala vāku, montāža  un ar to saistītie darbi  </t>
  </si>
  <si>
    <t xml:space="preserve">CID drenāža aka DN400mm, H=1,5-2,0m, nosēddaļa h=0.5m, komplektā ar pamatni, pieslēgumiem un ķeta vāku, montāža  un ar to saistītie darbi  </t>
  </si>
  <si>
    <t>Aizsargčaulas OD110 mm cauruļu šķērsojumam ar dzelzsbetona elementiem</t>
  </si>
  <si>
    <t>Krūmu ciršana</t>
  </si>
  <si>
    <t>Šķērsojumi ar esošo gāzesvadu ar  skatatrakumu, saglabāšanu  un  stiprināšanu</t>
  </si>
  <si>
    <t>Šķērsojumi ar esošo kanalizāciju ar  skatatrakumu, saglabāšanu  un  stiprināšanu</t>
  </si>
  <si>
    <t>Šķērsojumi ar esošiem zemsprieguma el. kabeļiem ar  skatatrakumu, saglabāšanu  un  stiprināšanu</t>
  </si>
  <si>
    <t>Šķērsojumi ar esošiem siltumtīkliem ar  skatatrakumu, saglabāšanu  un  stiprināšanu</t>
  </si>
  <si>
    <t>Šķērsojumi ar esošo sakaru kanalizāciju ar  skatatrakumu, saglabāšanu  un  stiprināšanu</t>
  </si>
  <si>
    <t>PP lietus kanalizācijas caurules ar uzmavām un blīvi OD200mm; ieguldes klase SN8,  izbūves dziļumā  H=1,5m-2,0m,  ar tranšejas rakšanu, aizbēršanu, grunts izvešanu, atvešanu  un ar to saistītie darbi</t>
  </si>
  <si>
    <t>Smilts pamatnes ierīkošana zem cauruļvadiem h=0.15m un apbēruma h=0.15m ierīkošanai</t>
  </si>
  <si>
    <t>Dzelzsbetona skataka (kontrolaka) komplektā ar dzelzsbetona pārsedzi, 250 KN ķeta lūku un vāku zālāja segumā ar apbetonējumu, DN1000 mm, H=2,0-2,5m;  (aku paredzēt no saliekamajiem dzelzbetona grodiem atbilstoši LVS EN 1917 ar iestrādātiem gumijas blīvgredzeniem. Blīvējums atbilstoši LVS EN681), nosēddaļa h=0.5m, montāža  un ar to saistītie darbi</t>
  </si>
  <si>
    <t xml:space="preserve">PP skataka ar teleskopu DN400/315mm, H=1,0-1,5m, komplektā ar pamatni, pieslēgumiem un  40tn ķeta lūku un vāku apbetonējumu, montāža  un ar to saistītie darbi  </t>
  </si>
  <si>
    <t>Aizsargčaulas PP OD200 mm cauruļu šķērsojumam ar dzelzsbetona elementiem</t>
  </si>
  <si>
    <t>Pievienošanās esošajai  kanalizācijai d.200  esošā akā ieskaitot materiālus un ar montāžu saistītos darbus</t>
  </si>
  <si>
    <t>Pieslēgums esošai lietus notekai t.sk. OD160 mm caurule L=1,0, Līkums OD160mm, 90°</t>
  </si>
  <si>
    <t>Esošo lietusūdeņu noteku  demontāža un atkritumu utilizācija</t>
  </si>
  <si>
    <t>Ešošās LK no grāvja atslēgšana</t>
  </si>
  <si>
    <t xml:space="preserve">Esošās akas remonta darbi, hidroizolācijas atjaunošana un ķeta lūkas 400 kN nomaiņa </t>
  </si>
  <si>
    <t>Betona apmales stiprināšana un saglabāšana</t>
  </si>
  <si>
    <t>Šķērsojumi ar esošo lietus ūdeņu ar  skatatrakumu, saglabāšanu  un  stiprināšanu</t>
  </si>
  <si>
    <t xml:space="preserve">Esošo elektro kabeļu ievietošana dalītā aizsargcaurulē PP/PE D110, 450N </t>
  </si>
  <si>
    <t>Kanalizācijas tīklu pārbaudes ar caurliešanas metodi</t>
  </si>
  <si>
    <t>Drenāžas sistēmas ierīkošana dzīvojamai mājai Torņa 15, Alūksnē</t>
  </si>
  <si>
    <t>Torņa 15, Alūksne</t>
  </si>
  <si>
    <t>21/23</t>
  </si>
  <si>
    <t>Grāvja 0,9mx0,3m likvidēšnana  ar teritorijas izlīdzināšanu</t>
  </si>
  <si>
    <t>____________</t>
  </si>
  <si>
    <t>Virsizdevumi __%</t>
  </si>
  <si>
    <t>Peļņa __%</t>
  </si>
  <si>
    <t>Tāme sastādīta: 2023.gada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</si>
</sst>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186"/>
    </font>
    <font>
      <sz val="10"/>
      <color rgb="FF7030A0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9" fillId="0" borderId="0"/>
    <xf numFmtId="0" fontId="11" fillId="0" borderId="0"/>
    <xf numFmtId="0" fontId="15" fillId="0" borderId="0"/>
  </cellStyleXfs>
  <cellXfs count="183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2" fontId="2" fillId="0" borderId="12" xfId="0" applyNumberFormat="1" applyFont="1" applyBorder="1" applyAlignment="1">
      <alignment vertical="top"/>
    </xf>
    <xf numFmtId="2" fontId="2" fillId="0" borderId="11" xfId="0" applyNumberFormat="1" applyFont="1" applyBorder="1" applyAlignment="1">
      <alignment vertical="top"/>
    </xf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2" fontId="3" fillId="2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4" fontId="2" fillId="0" borderId="7" xfId="0" applyNumberFormat="1" applyFont="1" applyBorder="1" applyAlignment="1">
      <alignment vertical="top" wrapText="1"/>
    </xf>
    <xf numFmtId="4" fontId="2" fillId="0" borderId="15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/>
    <xf numFmtId="0" fontId="8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2" fillId="0" borderId="5" xfId="0" applyNumberFormat="1" applyFont="1" applyBorder="1" applyAlignment="1">
      <alignment vertical="center" wrapText="1"/>
    </xf>
    <xf numFmtId="0" fontId="2" fillId="0" borderId="19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/>
    </xf>
    <xf numFmtId="2" fontId="2" fillId="3" borderId="0" xfId="0" applyNumberFormat="1" applyFont="1" applyFill="1" applyAlignment="1">
      <alignment vertical="top"/>
    </xf>
    <xf numFmtId="0" fontId="2" fillId="3" borderId="0" xfId="0" applyFont="1" applyFill="1"/>
    <xf numFmtId="0" fontId="4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/>
    </xf>
    <xf numFmtId="17" fontId="4" fillId="3" borderId="0" xfId="0" applyNumberFormat="1" applyFont="1" applyFill="1" applyAlignment="1">
      <alignment horizontal="left" vertical="top"/>
    </xf>
    <xf numFmtId="2" fontId="6" fillId="3" borderId="0" xfId="0" applyNumberFormat="1" applyFont="1" applyFill="1" applyAlignment="1">
      <alignment vertical="top"/>
    </xf>
    <xf numFmtId="2" fontId="2" fillId="3" borderId="0" xfId="0" applyNumberFormat="1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2" fontId="16" fillId="0" borderId="0" xfId="0" applyNumberFormat="1" applyFont="1" applyAlignment="1">
      <alignment vertical="top"/>
    </xf>
    <xf numFmtId="0" fontId="16" fillId="0" borderId="0" xfId="0" applyFont="1"/>
    <xf numFmtId="4" fontId="4" fillId="0" borderId="1" xfId="0" applyNumberFormat="1" applyFont="1" applyBorder="1" applyAlignment="1">
      <alignment vertical="top" wrapText="1"/>
    </xf>
    <xf numFmtId="2" fontId="21" fillId="2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top"/>
    </xf>
    <xf numFmtId="0" fontId="2" fillId="0" borderId="22" xfId="0" applyFont="1" applyBorder="1" applyAlignment="1">
      <alignment horizontal="left" vertical="top" wrapText="1"/>
    </xf>
    <xf numFmtId="2" fontId="2" fillId="0" borderId="22" xfId="0" applyNumberFormat="1" applyFont="1" applyBorder="1" applyAlignment="1">
      <alignment horizontal="center" vertical="top"/>
    </xf>
    <xf numFmtId="2" fontId="2" fillId="0" borderId="21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 wrapText="1"/>
    </xf>
    <xf numFmtId="2" fontId="16" fillId="0" borderId="1" xfId="0" applyNumberFormat="1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4" xfId="0" applyNumberFormat="1" applyFont="1" applyBorder="1" applyAlignment="1">
      <alignment horizontal="center" vertical="top"/>
    </xf>
    <xf numFmtId="4" fontId="2" fillId="0" borderId="9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2" applyFont="1" applyBorder="1" applyAlignment="1">
      <alignment horizontal="left" vertical="center" wrapText="1"/>
    </xf>
    <xf numFmtId="0" fontId="2" fillId="0" borderId="1" xfId="23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 wrapText="1"/>
    </xf>
    <xf numFmtId="0" fontId="2" fillId="0" borderId="1" xfId="12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right" vertical="top"/>
    </xf>
    <xf numFmtId="2" fontId="4" fillId="0" borderId="1" xfId="0" applyNumberFormat="1" applyFont="1" applyBorder="1" applyAlignment="1">
      <alignment vertical="top"/>
    </xf>
    <xf numFmtId="2" fontId="4" fillId="0" borderId="0" xfId="0" applyNumberFormat="1" applyFont="1" applyAlignment="1">
      <alignment vertical="top"/>
    </xf>
    <xf numFmtId="2" fontId="4" fillId="0" borderId="0" xfId="0" applyNumberFormat="1" applyFont="1"/>
    <xf numFmtId="2" fontId="2" fillId="0" borderId="1" xfId="12" applyNumberFormat="1" applyFont="1" applyBorder="1" applyAlignment="1">
      <alignment horizontal="left" vertical="center" wrapText="1"/>
    </xf>
    <xf numFmtId="2" fontId="2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horizontal="right" vertical="top"/>
    </xf>
    <xf numFmtId="2" fontId="5" fillId="0" borderId="0" xfId="0" applyNumberFormat="1" applyFont="1" applyAlignment="1">
      <alignment vertical="top"/>
    </xf>
    <xf numFmtId="2" fontId="5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/>
    </xf>
    <xf numFmtId="0" fontId="4" fillId="0" borderId="16" xfId="0" applyFont="1" applyBorder="1" applyAlignment="1">
      <alignment horizontal="right" vertical="top" wrapText="1"/>
    </xf>
    <xf numFmtId="0" fontId="4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/>
    </xf>
    <xf numFmtId="0" fontId="4" fillId="0" borderId="16" xfId="0" applyFont="1" applyBorder="1" applyAlignment="1">
      <alignment vertical="top"/>
    </xf>
    <xf numFmtId="2" fontId="4" fillId="0" borderId="16" xfId="0" applyNumberFormat="1" applyFont="1" applyBorder="1" applyAlignment="1">
      <alignment vertical="top"/>
    </xf>
    <xf numFmtId="2" fontId="4" fillId="0" borderId="20" xfId="0" applyNumberFormat="1" applyFont="1" applyBorder="1" applyAlignment="1">
      <alignment vertical="top"/>
    </xf>
    <xf numFmtId="2" fontId="4" fillId="0" borderId="16" xfId="0" applyNumberFormat="1" applyFont="1" applyBorder="1"/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2" fontId="2" fillId="3" borderId="1" xfId="0" applyNumberFormat="1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0" xfId="0" quotePrefix="1" applyFont="1" applyFill="1" applyAlignment="1">
      <alignment horizontal="left" vertical="top" wrapText="1"/>
    </xf>
    <xf numFmtId="0" fontId="3" fillId="3" borderId="0" xfId="0" quotePrefix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2" fontId="2" fillId="0" borderId="2" xfId="0" applyNumberFormat="1" applyFont="1" applyBorder="1" applyAlignment="1">
      <alignment horizontal="center" vertical="center" textRotation="90" wrapText="1"/>
    </xf>
    <xf numFmtId="2" fontId="2" fillId="0" borderId="16" xfId="0" applyNumberFormat="1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</cellXfs>
  <cellStyles count="24">
    <cellStyle name="_DARBU-DAUDZUMI 2" xfId="23" xr:uid="{00000000-0005-0000-0000-000000000000}"/>
    <cellStyle name="Comma 2" xfId="5" xr:uid="{00000000-0005-0000-0000-000001000000}"/>
    <cellStyle name="Comma 2 2" xfId="6" xr:uid="{00000000-0005-0000-0000-000002000000}"/>
    <cellStyle name="Excel Built-in Normal_DOP" xfId="7" xr:uid="{00000000-0005-0000-0000-000003000000}"/>
    <cellStyle name="Komats 2" xfId="8" xr:uid="{00000000-0005-0000-0000-000005000000}"/>
    <cellStyle name="Komats 3" xfId="9" xr:uid="{00000000-0005-0000-0000-000006000000}"/>
    <cellStyle name="Komats 4" xfId="10" xr:uid="{00000000-0005-0000-0000-000007000000}"/>
    <cellStyle name="Normal" xfId="0" builtinId="0"/>
    <cellStyle name="Normal 10" xfId="11" xr:uid="{00000000-0005-0000-0000-000009000000}"/>
    <cellStyle name="Normal 2" xfId="12" xr:uid="{00000000-0005-0000-0000-00000A000000}"/>
    <cellStyle name="Normal 2 2 2" xfId="13" xr:uid="{00000000-0005-0000-0000-00000B000000}"/>
    <cellStyle name="Normal 3" xfId="22" xr:uid="{00000000-0005-0000-0000-00000C000000}"/>
    <cellStyle name="Normal 4" xfId="14" xr:uid="{00000000-0005-0000-0000-00000D000000}"/>
    <cellStyle name="Normal 4 10 5 4" xfId="3" xr:uid="{00000000-0005-0000-0000-00000E000000}"/>
    <cellStyle name="Parasts 2" xfId="15" xr:uid="{00000000-0005-0000-0000-000014000000}"/>
    <cellStyle name="Parasts 3" xfId="16" xr:uid="{00000000-0005-0000-0000-000015000000}"/>
    <cellStyle name="Parasts 4" xfId="4" xr:uid="{00000000-0005-0000-0000-000016000000}"/>
    <cellStyle name="Percent 2" xfId="17" xr:uid="{00000000-0005-0000-0000-000017000000}"/>
    <cellStyle name="Procenti 2" xfId="18" xr:uid="{00000000-0005-0000-0000-000018000000}"/>
    <cellStyle name="Procenti 3" xfId="19" xr:uid="{00000000-0005-0000-0000-000019000000}"/>
    <cellStyle name="Stils 1" xfId="1" xr:uid="{00000000-0005-0000-0000-00001A000000}"/>
    <cellStyle name="Style 1" xfId="2" xr:uid="{00000000-0005-0000-0000-00001B000000}"/>
    <cellStyle name="Style 1 2" xfId="20" xr:uid="{00000000-0005-0000-0000-00001C000000}"/>
    <cellStyle name="Обычный_2009-04-27_PED IESN" xfId="21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view="pageBreakPreview" zoomScale="175" zoomScaleNormal="100" zoomScaleSheetLayoutView="175" workbookViewId="0">
      <selection activeCell="C3" sqref="C3:D3"/>
    </sheetView>
  </sheetViews>
  <sheetFormatPr defaultColWidth="9.109375" defaultRowHeight="13.2" x14ac:dyDescent="0.25"/>
  <cols>
    <col min="1" max="1" width="4.109375" style="68" customWidth="1"/>
    <col min="2" max="2" width="14.88671875" style="68" customWidth="1"/>
    <col min="3" max="3" width="47.44140625" style="70" customWidth="1"/>
    <col min="4" max="4" width="18" style="67" customWidth="1"/>
    <col min="5" max="16384" width="9.109375" style="6"/>
  </cols>
  <sheetData>
    <row r="1" spans="1:8" x14ac:dyDescent="0.25">
      <c r="A1" s="156" t="s">
        <v>50</v>
      </c>
      <c r="B1" s="156"/>
      <c r="C1" s="156"/>
      <c r="D1" s="156"/>
    </row>
    <row r="2" spans="1:8" x14ac:dyDescent="0.25">
      <c r="A2" s="3"/>
      <c r="B2" s="3"/>
      <c r="C2" s="1"/>
      <c r="D2" s="2"/>
    </row>
    <row r="3" spans="1:8" ht="30" customHeight="1" x14ac:dyDescent="0.25">
      <c r="A3" s="8" t="s">
        <v>1</v>
      </c>
      <c r="B3" s="8"/>
      <c r="C3" s="165" t="str">
        <f>KOPS!D4</f>
        <v>Drenāžas sistēmas ierīkošana dzīvojamai mājai Torņa 15, Alūksnē</v>
      </c>
      <c r="D3" s="165"/>
    </row>
    <row r="4" spans="1:8" ht="29.25" customHeight="1" x14ac:dyDescent="0.25">
      <c r="A4" s="8" t="s">
        <v>17</v>
      </c>
      <c r="B4" s="8"/>
      <c r="C4" s="165" t="str">
        <f>KOPS!D5</f>
        <v>Torņa 15, Alūksne</v>
      </c>
      <c r="D4" s="165"/>
    </row>
    <row r="5" spans="1:8" ht="13.8" x14ac:dyDescent="0.25">
      <c r="A5" s="8" t="s">
        <v>4</v>
      </c>
      <c r="B5" s="8"/>
      <c r="C5" s="52" t="str">
        <f>KOPS!D6</f>
        <v>21/23</v>
      </c>
      <c r="D5" s="2"/>
    </row>
    <row r="6" spans="1:8" ht="13.8" x14ac:dyDescent="0.25">
      <c r="A6" s="8" t="s">
        <v>111</v>
      </c>
      <c r="B6" s="8"/>
      <c r="C6" s="1"/>
      <c r="D6" s="2"/>
    </row>
    <row r="7" spans="1:8" x14ac:dyDescent="0.25">
      <c r="A7" s="3"/>
      <c r="B7" s="3"/>
      <c r="C7" s="1"/>
      <c r="D7" s="2"/>
    </row>
    <row r="8" spans="1:8" ht="20.25" customHeight="1" x14ac:dyDescent="0.25">
      <c r="A8" s="157" t="s">
        <v>5</v>
      </c>
      <c r="B8" s="163" t="s">
        <v>18</v>
      </c>
      <c r="C8" s="161" t="s">
        <v>19</v>
      </c>
      <c r="D8" s="159" t="s">
        <v>42</v>
      </c>
      <c r="E8" s="7"/>
    </row>
    <row r="9" spans="1:8" ht="56.25" customHeight="1" x14ac:dyDescent="0.25">
      <c r="A9" s="158"/>
      <c r="B9" s="164"/>
      <c r="C9" s="162"/>
      <c r="D9" s="160"/>
    </row>
    <row r="10" spans="1:8" x14ac:dyDescent="0.25">
      <c r="A10" s="9"/>
      <c r="B10" s="9"/>
      <c r="C10" s="10"/>
      <c r="D10" s="11"/>
    </row>
    <row r="11" spans="1:8" s="7" customFormat="1" ht="26.4" x14ac:dyDescent="0.25">
      <c r="A11" s="48">
        <v>1</v>
      </c>
      <c r="B11" s="49">
        <v>1</v>
      </c>
      <c r="C11" s="39" t="str">
        <f>C3</f>
        <v>Drenāžas sistēmas ierīkošana dzīvojamai mājai Torņa 15, Alūksnē</v>
      </c>
      <c r="D11" s="54"/>
      <c r="E11" s="51"/>
      <c r="F11" s="51"/>
      <c r="G11" s="51"/>
      <c r="H11" s="51"/>
    </row>
    <row r="12" spans="1:8" x14ac:dyDescent="0.25">
      <c r="A12" s="12"/>
      <c r="B12" s="13"/>
      <c r="C12" s="14"/>
      <c r="D12" s="43"/>
      <c r="E12" s="40"/>
      <c r="F12" s="40"/>
      <c r="G12" s="40"/>
      <c r="H12" s="40"/>
    </row>
    <row r="13" spans="1:8" x14ac:dyDescent="0.25">
      <c r="A13" s="3"/>
      <c r="B13" s="3"/>
      <c r="C13" s="15" t="s">
        <v>0</v>
      </c>
      <c r="D13" s="75"/>
      <c r="E13" s="40"/>
      <c r="F13" s="40"/>
      <c r="G13" s="40"/>
      <c r="H13" s="40"/>
    </row>
    <row r="14" spans="1:8" x14ac:dyDescent="0.25">
      <c r="A14" s="3"/>
      <c r="B14" s="3"/>
      <c r="C14" s="16" t="s">
        <v>22</v>
      </c>
      <c r="D14" s="44"/>
      <c r="E14" s="40"/>
      <c r="F14" s="40"/>
      <c r="G14" s="40"/>
      <c r="H14" s="40"/>
    </row>
    <row r="15" spans="1:8" x14ac:dyDescent="0.25">
      <c r="A15" s="3"/>
      <c r="B15" s="3"/>
      <c r="C15" s="37"/>
      <c r="D15" s="2"/>
    </row>
    <row r="16" spans="1:8" x14ac:dyDescent="0.25">
      <c r="A16" s="3"/>
      <c r="B16" s="3"/>
      <c r="C16" s="1"/>
      <c r="D16" s="2"/>
    </row>
    <row r="17" spans="1:4" x14ac:dyDescent="0.25">
      <c r="A17" s="3"/>
      <c r="B17" s="27" t="s">
        <v>20</v>
      </c>
      <c r="C17" s="1"/>
      <c r="D17" s="27" t="s">
        <v>108</v>
      </c>
    </row>
    <row r="18" spans="1:4" x14ac:dyDescent="0.25">
      <c r="A18" s="3"/>
      <c r="B18" s="27"/>
      <c r="C18" s="1"/>
      <c r="D18" s="27" t="s">
        <v>54</v>
      </c>
    </row>
    <row r="19" spans="1:4" x14ac:dyDescent="0.25">
      <c r="A19" s="3"/>
      <c r="B19" s="26" t="s">
        <v>33</v>
      </c>
      <c r="C19" s="1"/>
      <c r="D19" s="27" t="s">
        <v>108</v>
      </c>
    </row>
    <row r="20" spans="1:4" x14ac:dyDescent="0.25">
      <c r="A20" s="3"/>
      <c r="B20" s="3"/>
      <c r="C20" s="1"/>
      <c r="D20" s="27" t="s">
        <v>54</v>
      </c>
    </row>
    <row r="21" spans="1:4" x14ac:dyDescent="0.25">
      <c r="D21" s="69"/>
    </row>
    <row r="22" spans="1:4" x14ac:dyDescent="0.25">
      <c r="B22" s="69"/>
    </row>
  </sheetData>
  <mergeCells count="7">
    <mergeCell ref="A1:D1"/>
    <mergeCell ref="A8:A9"/>
    <mergeCell ref="D8:D9"/>
    <mergeCell ref="C8:C9"/>
    <mergeCell ref="B8:B9"/>
    <mergeCell ref="C3:D3"/>
    <mergeCell ref="C4:D4"/>
  </mergeCells>
  <phoneticPr fontId="1" type="noConversion"/>
  <pageMargins left="0.74803149606299213" right="0.74803149606299213" top="1.7322834645669292" bottom="0.98425196850393704" header="0.51181102362204722" footer="0.51181102362204722"/>
  <pageSetup paperSize="9" orientation="portrait" r:id="rId1"/>
  <headerFooter alignWithMargins="0">
    <oddHeader xml:space="preserve">&amp;RAPSTIPRINU
_______________________
&amp;8(Pasūtītāja paraksts un tā atšifrējums)
Z.V.
________.gada____._____________
</oddHeader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view="pageBreakPreview" zoomScale="160" zoomScaleNormal="100" zoomScaleSheetLayoutView="160" zoomScalePageLayoutView="205" workbookViewId="0">
      <selection activeCell="A9" sqref="A9"/>
    </sheetView>
  </sheetViews>
  <sheetFormatPr defaultColWidth="9.109375" defaultRowHeight="13.2" x14ac:dyDescent="0.25"/>
  <cols>
    <col min="1" max="1" width="4.109375" style="68" customWidth="1"/>
    <col min="2" max="2" width="10" style="68" customWidth="1"/>
    <col min="3" max="3" width="29.5546875" style="70" customWidth="1"/>
    <col min="4" max="4" width="17.6640625" style="67" customWidth="1"/>
    <col min="5" max="5" width="17.6640625" style="68" customWidth="1"/>
    <col min="6" max="6" width="17.6640625" style="72" customWidth="1"/>
    <col min="7" max="8" width="17.6640625" style="73" customWidth="1"/>
    <col min="9" max="9" width="9.109375" style="6"/>
    <col min="10" max="10" width="15.88671875" style="6" customWidth="1"/>
    <col min="11" max="16384" width="9.109375" style="6"/>
  </cols>
  <sheetData>
    <row r="1" spans="1:10" ht="25.5" customHeight="1" x14ac:dyDescent="0.25">
      <c r="A1" s="56"/>
      <c r="B1" s="56"/>
      <c r="C1" s="57"/>
      <c r="D1" s="166" t="s">
        <v>38</v>
      </c>
      <c r="E1" s="166"/>
      <c r="F1" s="58"/>
      <c r="G1" s="59"/>
      <c r="H1" s="59"/>
    </row>
    <row r="2" spans="1:10" x14ac:dyDescent="0.25">
      <c r="A2" s="56"/>
      <c r="B2" s="56"/>
      <c r="C2" s="57"/>
      <c r="D2" s="62"/>
      <c r="E2" s="56"/>
      <c r="F2" s="58"/>
      <c r="G2" s="59"/>
      <c r="H2" s="59"/>
    </row>
    <row r="3" spans="1:10" ht="30" customHeight="1" x14ac:dyDescent="0.25">
      <c r="A3" s="63" t="s">
        <v>1</v>
      </c>
      <c r="B3" s="63"/>
      <c r="C3" s="57"/>
      <c r="D3" s="168" t="s">
        <v>104</v>
      </c>
      <c r="E3" s="169"/>
      <c r="F3" s="169"/>
      <c r="G3" s="169"/>
      <c r="H3" s="169"/>
    </row>
    <row r="4" spans="1:10" ht="30.75" customHeight="1" x14ac:dyDescent="0.25">
      <c r="A4" s="63" t="s">
        <v>2</v>
      </c>
      <c r="B4" s="63"/>
      <c r="C4" s="57"/>
      <c r="D4" s="167" t="s">
        <v>104</v>
      </c>
      <c r="E4" s="166"/>
      <c r="F4" s="166"/>
      <c r="G4" s="166"/>
      <c r="H4" s="166"/>
    </row>
    <row r="5" spans="1:10" ht="33" customHeight="1" x14ac:dyDescent="0.25">
      <c r="A5" s="63" t="s">
        <v>3</v>
      </c>
      <c r="B5" s="63"/>
      <c r="C5" s="57"/>
      <c r="D5" s="166" t="s">
        <v>105</v>
      </c>
      <c r="E5" s="166"/>
      <c r="F5" s="166"/>
      <c r="G5" s="166"/>
      <c r="H5" s="166"/>
    </row>
    <row r="6" spans="1:10" ht="13.8" x14ac:dyDescent="0.25">
      <c r="A6" s="63" t="s">
        <v>4</v>
      </c>
      <c r="B6" s="63"/>
      <c r="C6" s="57"/>
      <c r="D6" s="64" t="s">
        <v>106</v>
      </c>
      <c r="E6" s="56"/>
      <c r="F6" s="58"/>
      <c r="G6" s="65"/>
      <c r="H6" s="59"/>
    </row>
    <row r="7" spans="1:10" ht="14.4" x14ac:dyDescent="0.25">
      <c r="A7" s="63" t="s">
        <v>45</v>
      </c>
      <c r="B7" s="63"/>
      <c r="C7" s="57"/>
      <c r="D7" s="66">
        <f>D22</f>
        <v>0</v>
      </c>
      <c r="E7" s="56"/>
      <c r="F7" s="58"/>
      <c r="G7" s="59"/>
      <c r="H7" s="59"/>
    </row>
    <row r="8" spans="1:10" ht="13.8" x14ac:dyDescent="0.25">
      <c r="A8" s="63" t="s">
        <v>12</v>
      </c>
      <c r="B8" s="63"/>
      <c r="C8" s="57"/>
      <c r="D8" s="66">
        <f>H18</f>
        <v>0</v>
      </c>
      <c r="E8" s="56"/>
      <c r="F8" s="58"/>
      <c r="G8" s="59"/>
      <c r="H8" s="59"/>
    </row>
    <row r="9" spans="1:10" ht="13.8" x14ac:dyDescent="0.25">
      <c r="A9" s="63" t="str">
        <f>KOPT!A6</f>
        <v>Tāme sastādīta: 2023.gada ______</v>
      </c>
      <c r="B9" s="63"/>
      <c r="C9" s="57"/>
      <c r="D9" s="62"/>
      <c r="E9" s="56"/>
      <c r="F9" s="58"/>
      <c r="G9" s="59"/>
      <c r="H9" s="59"/>
    </row>
    <row r="10" spans="1:10" x14ac:dyDescent="0.25">
      <c r="A10" s="56"/>
      <c r="B10" s="56"/>
      <c r="C10" s="57"/>
      <c r="D10" s="62"/>
      <c r="E10" s="56"/>
      <c r="F10" s="58"/>
      <c r="G10" s="59"/>
      <c r="H10" s="59"/>
    </row>
    <row r="11" spans="1:10" ht="20.25" customHeight="1" x14ac:dyDescent="0.25">
      <c r="A11" s="157" t="s">
        <v>5</v>
      </c>
      <c r="B11" s="163" t="s">
        <v>13</v>
      </c>
      <c r="C11" s="161" t="s">
        <v>32</v>
      </c>
      <c r="D11" s="159" t="s">
        <v>46</v>
      </c>
      <c r="E11" s="172" t="s">
        <v>14</v>
      </c>
      <c r="F11" s="172"/>
      <c r="G11" s="172"/>
      <c r="H11" s="170" t="s">
        <v>10</v>
      </c>
      <c r="I11" s="7"/>
    </row>
    <row r="12" spans="1:10" ht="78.75" customHeight="1" x14ac:dyDescent="0.25">
      <c r="A12" s="158"/>
      <c r="B12" s="164"/>
      <c r="C12" s="162"/>
      <c r="D12" s="160"/>
      <c r="E12" s="45" t="s">
        <v>47</v>
      </c>
      <c r="F12" s="45" t="s">
        <v>48</v>
      </c>
      <c r="G12" s="45" t="s">
        <v>49</v>
      </c>
      <c r="H12" s="171"/>
    </row>
    <row r="13" spans="1:10" x14ac:dyDescent="0.25">
      <c r="A13" s="19"/>
      <c r="B13" s="18"/>
      <c r="C13" s="38"/>
      <c r="D13" s="21"/>
      <c r="E13" s="17"/>
      <c r="F13" s="22"/>
      <c r="G13" s="23"/>
      <c r="H13" s="24"/>
    </row>
    <row r="14" spans="1:10" x14ac:dyDescent="0.25">
      <c r="A14" s="55">
        <v>1</v>
      </c>
      <c r="B14" s="49" t="s">
        <v>28</v>
      </c>
      <c r="C14" s="80" t="s">
        <v>52</v>
      </c>
      <c r="D14" s="92"/>
      <c r="E14" s="81"/>
      <c r="F14" s="82"/>
      <c r="G14" s="81"/>
      <c r="H14" s="82"/>
    </row>
    <row r="15" spans="1:10" s="7" customFormat="1" ht="24.6" customHeight="1" x14ac:dyDescent="0.25">
      <c r="A15" s="48">
        <v>2</v>
      </c>
      <c r="B15" s="49" t="s">
        <v>29</v>
      </c>
      <c r="C15" s="50" t="s">
        <v>69</v>
      </c>
      <c r="D15" s="93"/>
      <c r="E15" s="83"/>
      <c r="F15" s="84"/>
      <c r="G15" s="83"/>
      <c r="H15" s="84"/>
      <c r="I15" s="51"/>
      <c r="J15" s="51"/>
    </row>
    <row r="16" spans="1:10" s="7" customFormat="1" x14ac:dyDescent="0.25">
      <c r="A16" s="55">
        <v>3</v>
      </c>
      <c r="B16" s="49" t="s">
        <v>51</v>
      </c>
      <c r="C16" s="50" t="s">
        <v>70</v>
      </c>
      <c r="D16" s="93"/>
      <c r="E16" s="83"/>
      <c r="F16" s="84"/>
      <c r="G16" s="83"/>
      <c r="H16" s="84"/>
      <c r="I16" s="51"/>
      <c r="J16" s="51"/>
    </row>
    <row r="17" spans="1:13" x14ac:dyDescent="0.25">
      <c r="A17" s="12"/>
      <c r="B17" s="13"/>
      <c r="C17" s="20"/>
      <c r="D17" s="94"/>
      <c r="E17" s="95"/>
      <c r="F17" s="96"/>
      <c r="G17" s="95"/>
      <c r="H17" s="96"/>
      <c r="I17" s="40"/>
      <c r="J17" s="40"/>
    </row>
    <row r="18" spans="1:13" s="47" customFormat="1" x14ac:dyDescent="0.25">
      <c r="A18" s="79"/>
      <c r="B18" s="79"/>
      <c r="C18" s="86" t="s">
        <v>15</v>
      </c>
      <c r="D18" s="97"/>
      <c r="E18" s="85"/>
      <c r="F18" s="85"/>
      <c r="G18" s="85"/>
      <c r="H18" s="85"/>
      <c r="I18" s="46"/>
      <c r="J18" s="46"/>
      <c r="M18" s="46"/>
    </row>
    <row r="19" spans="1:13" x14ac:dyDescent="0.25">
      <c r="A19" s="3"/>
      <c r="B19" s="3"/>
      <c r="C19" s="15" t="s">
        <v>109</v>
      </c>
      <c r="D19" s="98"/>
      <c r="E19" s="41"/>
      <c r="F19" s="42"/>
      <c r="G19" s="42"/>
      <c r="H19" s="42"/>
      <c r="I19" s="40"/>
      <c r="J19" s="40"/>
    </row>
    <row r="20" spans="1:13" x14ac:dyDescent="0.25">
      <c r="A20" s="3"/>
      <c r="B20" s="3"/>
      <c r="C20" s="87" t="s">
        <v>21</v>
      </c>
      <c r="D20" s="98"/>
      <c r="E20" s="41"/>
      <c r="F20" s="42"/>
      <c r="G20" s="42"/>
      <c r="H20" s="42"/>
      <c r="I20" s="40"/>
      <c r="J20" s="40"/>
    </row>
    <row r="21" spans="1:13" x14ac:dyDescent="0.25">
      <c r="A21" s="3"/>
      <c r="B21" s="3"/>
      <c r="C21" s="15" t="s">
        <v>110</v>
      </c>
      <c r="D21" s="98"/>
      <c r="E21" s="41"/>
      <c r="F21" s="42"/>
      <c r="G21" s="42"/>
      <c r="H21" s="42"/>
      <c r="I21" s="40"/>
      <c r="J21" s="40"/>
    </row>
    <row r="22" spans="1:13" x14ac:dyDescent="0.25">
      <c r="A22" s="3"/>
      <c r="B22" s="3"/>
      <c r="C22" s="16" t="s">
        <v>16</v>
      </c>
      <c r="D22" s="97"/>
      <c r="E22" s="41"/>
      <c r="F22" s="42"/>
      <c r="G22" s="42"/>
      <c r="H22" s="42"/>
      <c r="I22" s="40"/>
      <c r="J22" s="40"/>
    </row>
    <row r="23" spans="1:13" x14ac:dyDescent="0.25">
      <c r="A23" s="3"/>
      <c r="B23" s="3"/>
      <c r="C23" s="1"/>
      <c r="D23" s="2"/>
      <c r="E23" s="3"/>
      <c r="F23" s="4"/>
      <c r="G23" s="5"/>
      <c r="H23" s="5"/>
    </row>
    <row r="24" spans="1:13" x14ac:dyDescent="0.25">
      <c r="A24" s="3"/>
      <c r="B24" s="3"/>
      <c r="C24" s="26" t="s">
        <v>20</v>
      </c>
      <c r="D24" s="2"/>
      <c r="E24" s="3"/>
      <c r="F24" s="27" t="s">
        <v>108</v>
      </c>
      <c r="G24" s="4"/>
      <c r="H24" s="5"/>
    </row>
    <row r="25" spans="1:13" x14ac:dyDescent="0.25">
      <c r="A25" s="3"/>
      <c r="B25" s="3"/>
      <c r="C25" s="1"/>
      <c r="D25" s="2"/>
      <c r="E25" s="3"/>
      <c r="F25" s="27" t="s">
        <v>54</v>
      </c>
      <c r="G25" s="4"/>
      <c r="H25" s="5"/>
    </row>
    <row r="26" spans="1:13" x14ac:dyDescent="0.25">
      <c r="A26" s="3"/>
      <c r="B26" s="3"/>
      <c r="C26" s="26" t="s">
        <v>33</v>
      </c>
      <c r="D26" s="2"/>
      <c r="E26" s="3"/>
      <c r="F26" s="27" t="str">
        <f>KOPT!D19</f>
        <v>____________</v>
      </c>
      <c r="G26" s="4"/>
      <c r="H26" s="5"/>
    </row>
    <row r="27" spans="1:13" x14ac:dyDescent="0.25">
      <c r="A27" s="3"/>
      <c r="B27" s="3"/>
      <c r="C27" s="1"/>
      <c r="D27" s="2"/>
      <c r="E27" s="3"/>
      <c r="F27" s="27" t="str">
        <f>KOPT!D20</f>
        <v>Sertifkāta Nr.</v>
      </c>
      <c r="G27" s="4"/>
      <c r="H27" s="5"/>
    </row>
    <row r="28" spans="1:13" x14ac:dyDescent="0.25">
      <c r="C28" s="71"/>
      <c r="F28" s="69"/>
      <c r="G28" s="72"/>
    </row>
    <row r="29" spans="1:13" x14ac:dyDescent="0.25">
      <c r="F29" s="69"/>
      <c r="G29" s="72"/>
    </row>
  </sheetData>
  <mergeCells count="10">
    <mergeCell ref="A11:A12"/>
    <mergeCell ref="D11:D12"/>
    <mergeCell ref="C11:C12"/>
    <mergeCell ref="B11:B12"/>
    <mergeCell ref="D1:E1"/>
    <mergeCell ref="D4:H4"/>
    <mergeCell ref="D3:H3"/>
    <mergeCell ref="H11:H12"/>
    <mergeCell ref="E11:G11"/>
    <mergeCell ref="D5:H5"/>
  </mergeCells>
  <phoneticPr fontId="1" type="noConversion"/>
  <pageMargins left="1.1023622047244095" right="0.70866141732283472" top="0.74803149606299213" bottom="0.74803149606299213" header="0.31496062992125984" footer="0.31496062992125984"/>
  <pageSetup paperSize="9" scale="90" orientation="landscape" horizontalDpi="4294967292" verticalDpi="360" r:id="rId1"/>
  <headerFooter alignWithMargins="0">
    <oddHeader xml:space="preserve">&amp;C&amp;12
</oddHeader>
    <oddFooter>&amp;C&amp;8&amp;P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3CFA-8D5B-4EDA-941D-005EFE66DB2E}">
  <sheetPr>
    <tabColor rgb="FF92D050"/>
  </sheetPr>
  <dimension ref="A1:P25"/>
  <sheetViews>
    <sheetView view="pageBreakPreview" topLeftCell="A13" zoomScale="130" zoomScaleNormal="100" zoomScaleSheetLayoutView="130" workbookViewId="0">
      <selection activeCell="A9" sqref="A9"/>
    </sheetView>
  </sheetViews>
  <sheetFormatPr defaultColWidth="9.109375" defaultRowHeight="13.2" x14ac:dyDescent="0.25"/>
  <cols>
    <col min="1" max="1" width="5.6640625" style="68" customWidth="1"/>
    <col min="2" max="2" width="37.5546875" style="70" customWidth="1"/>
    <col min="3" max="3" width="6" style="67" customWidth="1"/>
    <col min="4" max="4" width="6.88671875" style="68" customWidth="1"/>
    <col min="5" max="5" width="6.33203125" style="68" customWidth="1"/>
    <col min="6" max="6" width="6.5546875" style="72" customWidth="1"/>
    <col min="7" max="7" width="6.44140625" style="73" customWidth="1"/>
    <col min="8" max="8" width="8" style="73" customWidth="1"/>
    <col min="9" max="9" width="6.33203125" style="73" customWidth="1"/>
    <col min="10" max="10" width="7.6640625" style="73" customWidth="1"/>
    <col min="11" max="12" width="8.44140625" style="73" customWidth="1"/>
    <col min="13" max="13" width="9.5546875" style="73" bestFit="1" customWidth="1"/>
    <col min="14" max="14" width="10.5546875" style="73" customWidth="1"/>
    <col min="15" max="15" width="9.44140625" style="74" customWidth="1"/>
    <col min="16" max="16384" width="9.109375" style="6"/>
  </cols>
  <sheetData>
    <row r="1" spans="1:16" x14ac:dyDescent="0.25">
      <c r="A1" s="56"/>
      <c r="B1" s="57"/>
      <c r="C1" s="58" t="s">
        <v>36</v>
      </c>
      <c r="D1" s="56"/>
      <c r="E1" s="56"/>
      <c r="F1" s="58"/>
      <c r="G1" s="59"/>
      <c r="H1" s="59"/>
      <c r="I1" s="59"/>
      <c r="J1" s="59"/>
      <c r="K1" s="59"/>
      <c r="L1" s="59"/>
      <c r="M1" s="59"/>
      <c r="N1" s="59"/>
      <c r="O1" s="60"/>
    </row>
    <row r="2" spans="1:16" x14ac:dyDescent="0.25">
      <c r="A2" s="56"/>
      <c r="B2" s="57"/>
      <c r="C2" s="61" t="str">
        <f>KOPS!C14</f>
        <v>Segumu atjaunošana</v>
      </c>
      <c r="D2" s="56"/>
      <c r="E2" s="56"/>
      <c r="F2" s="58"/>
      <c r="G2" s="59"/>
      <c r="H2" s="59"/>
      <c r="I2" s="59"/>
      <c r="J2" s="59"/>
      <c r="K2" s="59"/>
      <c r="L2" s="59"/>
      <c r="M2" s="59"/>
      <c r="N2" s="59"/>
      <c r="O2" s="60"/>
    </row>
    <row r="3" spans="1:16" ht="7.2" customHeight="1" x14ac:dyDescent="0.25">
      <c r="A3" s="56"/>
      <c r="B3" s="57"/>
      <c r="C3" s="58"/>
      <c r="D3" s="56"/>
      <c r="E3" s="56"/>
      <c r="F3" s="58"/>
      <c r="G3" s="59"/>
      <c r="H3" s="59"/>
      <c r="I3" s="59"/>
      <c r="J3" s="59"/>
      <c r="K3" s="59"/>
      <c r="L3" s="59"/>
      <c r="M3" s="59"/>
      <c r="N3" s="59"/>
      <c r="O3" s="60"/>
    </row>
    <row r="4" spans="1:16" ht="17.399999999999999" customHeight="1" x14ac:dyDescent="0.25">
      <c r="A4" s="28" t="s">
        <v>1</v>
      </c>
      <c r="B4" s="29"/>
      <c r="C4" s="173" t="str">
        <f>KOPS!D3</f>
        <v>Drenāžas sistēmas ierīkošana dzīvojamai mājai Torņa 15, Alūksnē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6" ht="16.8" customHeight="1" x14ac:dyDescent="0.25">
      <c r="A5" s="28" t="s">
        <v>2</v>
      </c>
      <c r="B5" s="29"/>
      <c r="C5" s="165" t="str">
        <f>KOPS!D4</f>
        <v>Drenāžas sistēmas ierīkošana dzīvojamai mājai Torņa 15, Alūksnē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6" ht="13.8" x14ac:dyDescent="0.25">
      <c r="A6" s="28" t="s">
        <v>3</v>
      </c>
      <c r="B6" s="29"/>
      <c r="C6" s="36" t="str">
        <f>KOPS!D5</f>
        <v>Torņa 15, Alūksne</v>
      </c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3"/>
    </row>
    <row r="7" spans="1:16" ht="13.8" x14ac:dyDescent="0.25">
      <c r="A7" s="28" t="s">
        <v>4</v>
      </c>
      <c r="B7" s="29"/>
      <c r="C7" s="53" t="str">
        <f>KOPS!D6</f>
        <v>21/23</v>
      </c>
      <c r="D7" s="30"/>
      <c r="E7" s="30"/>
      <c r="F7" s="31"/>
      <c r="G7" s="32"/>
      <c r="H7" s="32"/>
      <c r="I7" s="32"/>
      <c r="J7" s="32"/>
      <c r="K7" s="32"/>
      <c r="L7" s="32"/>
      <c r="M7" s="32"/>
      <c r="N7" s="32"/>
      <c r="O7" s="33"/>
    </row>
    <row r="8" spans="1:16" ht="14.4" x14ac:dyDescent="0.25">
      <c r="A8" s="28" t="s">
        <v>53</v>
      </c>
      <c r="B8" s="29"/>
      <c r="C8" s="34"/>
      <c r="D8" s="30"/>
      <c r="E8" s="30"/>
      <c r="F8" s="31"/>
      <c r="G8" s="32"/>
      <c r="H8" s="32"/>
      <c r="I8" s="32"/>
      <c r="J8" s="32"/>
      <c r="K8" s="32"/>
      <c r="L8" s="32"/>
      <c r="M8" s="32"/>
      <c r="N8" s="35" t="s">
        <v>44</v>
      </c>
      <c r="O8" s="76">
        <f>O20</f>
        <v>0</v>
      </c>
    </row>
    <row r="9" spans="1:16" ht="13.8" x14ac:dyDescent="0.25">
      <c r="A9" s="8" t="str">
        <f>KOPT!A6</f>
        <v>Tāme sastādīta: 2023.gada ______</v>
      </c>
      <c r="B9" s="29"/>
      <c r="C9" s="34"/>
      <c r="D9" s="30"/>
      <c r="E9" s="30"/>
      <c r="F9" s="31"/>
      <c r="G9" s="32"/>
      <c r="H9" s="32"/>
      <c r="I9" s="32"/>
      <c r="J9" s="32"/>
      <c r="K9" s="32"/>
      <c r="L9" s="32"/>
      <c r="M9" s="32"/>
      <c r="N9" s="32"/>
      <c r="O9" s="33"/>
    </row>
    <row r="10" spans="1:16" ht="20.25" customHeight="1" x14ac:dyDescent="0.25">
      <c r="A10" s="157" t="s">
        <v>5</v>
      </c>
      <c r="B10" s="161" t="s">
        <v>31</v>
      </c>
      <c r="C10" s="174" t="s">
        <v>6</v>
      </c>
      <c r="D10" s="157" t="s">
        <v>7</v>
      </c>
      <c r="E10" s="176" t="s">
        <v>8</v>
      </c>
      <c r="F10" s="176"/>
      <c r="G10" s="176"/>
      <c r="H10" s="176"/>
      <c r="I10" s="176"/>
      <c r="J10" s="177"/>
      <c r="K10" s="178" t="s">
        <v>11</v>
      </c>
      <c r="L10" s="176"/>
      <c r="M10" s="176"/>
      <c r="N10" s="176"/>
      <c r="O10" s="177"/>
      <c r="P10" s="7"/>
    </row>
    <row r="11" spans="1:16" ht="78.75" customHeight="1" x14ac:dyDescent="0.25">
      <c r="A11" s="158"/>
      <c r="B11" s="162"/>
      <c r="C11" s="175"/>
      <c r="D11" s="158"/>
      <c r="E11" s="77" t="s">
        <v>9</v>
      </c>
      <c r="F11" s="77" t="s">
        <v>23</v>
      </c>
      <c r="G11" s="78" t="s">
        <v>24</v>
      </c>
      <c r="H11" s="78" t="s">
        <v>30</v>
      </c>
      <c r="I11" s="78" t="s">
        <v>25</v>
      </c>
      <c r="J11" s="78" t="s">
        <v>26</v>
      </c>
      <c r="K11" s="78" t="s">
        <v>10</v>
      </c>
      <c r="L11" s="78" t="s">
        <v>24</v>
      </c>
      <c r="M11" s="78" t="s">
        <v>30</v>
      </c>
      <c r="N11" s="78" t="s">
        <v>25</v>
      </c>
      <c r="O11" s="78" t="s">
        <v>27</v>
      </c>
    </row>
    <row r="12" spans="1:16" ht="39.6" x14ac:dyDescent="0.25">
      <c r="A12" s="100">
        <v>1</v>
      </c>
      <c r="B12" s="101" t="s">
        <v>71</v>
      </c>
      <c r="C12" s="102" t="s">
        <v>39</v>
      </c>
      <c r="D12" s="100">
        <v>10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16" ht="39.6" x14ac:dyDescent="0.25">
      <c r="A13" s="100">
        <v>2</v>
      </c>
      <c r="B13" s="101" t="s">
        <v>72</v>
      </c>
      <c r="C13" s="102" t="s">
        <v>39</v>
      </c>
      <c r="D13" s="100">
        <v>10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pans="1:16" ht="26.4" x14ac:dyDescent="0.25">
      <c r="A14" s="100">
        <v>3</v>
      </c>
      <c r="B14" s="117" t="s">
        <v>40</v>
      </c>
      <c r="C14" s="102" t="s">
        <v>39</v>
      </c>
      <c r="D14" s="100">
        <v>401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pans="1:16" ht="66" x14ac:dyDescent="0.25">
      <c r="A15" s="100">
        <v>4</v>
      </c>
      <c r="B15" s="101" t="s">
        <v>73</v>
      </c>
      <c r="C15" s="102" t="s">
        <v>39</v>
      </c>
      <c r="D15" s="100">
        <v>401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</row>
    <row r="16" spans="1:16" ht="39.6" x14ac:dyDescent="0.25">
      <c r="A16" s="100">
        <v>5</v>
      </c>
      <c r="B16" s="101" t="s">
        <v>74</v>
      </c>
      <c r="C16" s="102" t="s">
        <v>39</v>
      </c>
      <c r="D16" s="100">
        <v>15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pans="1:15" x14ac:dyDescent="0.25">
      <c r="A17" s="100">
        <v>6</v>
      </c>
      <c r="B17" s="101" t="s">
        <v>75</v>
      </c>
      <c r="C17" s="102" t="s">
        <v>39</v>
      </c>
      <c r="D17" s="100">
        <v>25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pans="1:15" ht="26.4" x14ac:dyDescent="0.25">
      <c r="A18" s="100">
        <v>7</v>
      </c>
      <c r="B18" s="101" t="s">
        <v>76</v>
      </c>
      <c r="C18" s="102" t="s">
        <v>35</v>
      </c>
      <c r="D18" s="100">
        <v>3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pans="1:15" s="25" customFormat="1" x14ac:dyDescent="0.25">
      <c r="A19" s="130"/>
      <c r="B19" s="131"/>
      <c r="C19" s="132"/>
      <c r="D19" s="130"/>
      <c r="E19" s="133"/>
      <c r="F19" s="134"/>
      <c r="G19" s="135"/>
      <c r="H19" s="135"/>
      <c r="I19" s="136"/>
      <c r="J19" s="135"/>
      <c r="K19" s="136"/>
      <c r="L19" s="135"/>
      <c r="M19" s="136"/>
      <c r="N19" s="135"/>
      <c r="O19" s="137"/>
    </row>
    <row r="20" spans="1:15" x14ac:dyDescent="0.25">
      <c r="A20" s="3"/>
      <c r="B20" s="1"/>
      <c r="C20" s="2"/>
      <c r="D20" s="3"/>
      <c r="E20" s="3"/>
      <c r="F20" s="4"/>
      <c r="G20" s="5"/>
      <c r="H20" s="5"/>
      <c r="I20" s="5"/>
      <c r="J20" s="113" t="s">
        <v>34</v>
      </c>
      <c r="K20" s="114"/>
      <c r="L20" s="114"/>
      <c r="M20" s="114"/>
      <c r="N20" s="114"/>
      <c r="O20" s="114"/>
    </row>
    <row r="21" spans="1:15" ht="13.8" x14ac:dyDescent="0.25">
      <c r="A21" s="119"/>
      <c r="B21" s="120"/>
      <c r="C21" s="121"/>
      <c r="D21" s="119"/>
      <c r="E21" s="119"/>
      <c r="F21" s="122"/>
      <c r="G21" s="123"/>
      <c r="H21" s="123"/>
      <c r="I21" s="123"/>
      <c r="J21" s="124"/>
      <c r="K21" s="125"/>
      <c r="L21" s="125"/>
      <c r="M21" s="125"/>
      <c r="N21" s="125"/>
      <c r="O21" s="126"/>
    </row>
    <row r="22" spans="1:15" ht="13.8" x14ac:dyDescent="0.25">
      <c r="A22" s="119"/>
      <c r="B22" s="99" t="s">
        <v>20</v>
      </c>
      <c r="C22" s="121"/>
      <c r="D22" s="119"/>
      <c r="E22" s="8" t="s">
        <v>108</v>
      </c>
      <c r="F22" s="122"/>
      <c r="G22" s="123"/>
      <c r="H22" s="123"/>
      <c r="I22" s="123"/>
      <c r="J22" s="123"/>
      <c r="K22" s="123"/>
      <c r="L22" s="123"/>
      <c r="M22" s="123"/>
      <c r="N22" s="123"/>
      <c r="O22" s="127"/>
    </row>
    <row r="23" spans="1:15" ht="13.8" x14ac:dyDescent="0.25">
      <c r="A23" s="119"/>
      <c r="B23" s="120"/>
      <c r="C23" s="121"/>
      <c r="D23" s="119"/>
      <c r="E23" s="8" t="s">
        <v>54</v>
      </c>
      <c r="F23" s="122"/>
      <c r="G23" s="123"/>
      <c r="H23" s="123"/>
      <c r="I23" s="123"/>
      <c r="J23" s="123"/>
      <c r="K23" s="123"/>
      <c r="L23" s="123"/>
      <c r="M23" s="123"/>
      <c r="N23" s="123"/>
      <c r="O23" s="127"/>
    </row>
    <row r="24" spans="1:15" ht="13.8" x14ac:dyDescent="0.25">
      <c r="A24" s="119"/>
      <c r="B24" s="99" t="s">
        <v>33</v>
      </c>
      <c r="C24" s="121"/>
      <c r="D24" s="119"/>
      <c r="E24" s="8" t="str">
        <f>KOPT!D19</f>
        <v>____________</v>
      </c>
      <c r="F24" s="122"/>
      <c r="G24" s="123"/>
      <c r="H24" s="123"/>
      <c r="I24" s="123"/>
      <c r="J24" s="123"/>
      <c r="K24" s="123"/>
      <c r="L24" s="123"/>
      <c r="M24" s="123"/>
      <c r="N24" s="123"/>
      <c r="O24" s="127"/>
    </row>
    <row r="25" spans="1:15" ht="13.8" x14ac:dyDescent="0.25">
      <c r="A25" s="119"/>
      <c r="B25" s="120"/>
      <c r="C25" s="121"/>
      <c r="D25" s="119"/>
      <c r="E25" s="8" t="str">
        <f>KOPT!D20</f>
        <v>Sertifkāta Nr.</v>
      </c>
      <c r="F25" s="122"/>
      <c r="G25" s="123"/>
      <c r="H25" s="123"/>
      <c r="I25" s="123"/>
      <c r="J25" s="123"/>
      <c r="K25" s="123"/>
      <c r="L25" s="123"/>
      <c r="M25" s="123"/>
      <c r="N25" s="123"/>
      <c r="O25" s="127"/>
    </row>
  </sheetData>
  <mergeCells count="8">
    <mergeCell ref="C4:O4"/>
    <mergeCell ref="C5:O5"/>
    <mergeCell ref="A10:A11"/>
    <mergeCell ref="B10:B11"/>
    <mergeCell ref="C10:C11"/>
    <mergeCell ref="D10:D11"/>
    <mergeCell ref="E10:J10"/>
    <mergeCell ref="K10:O10"/>
  </mergeCells>
  <pageMargins left="0.78740157480314965" right="0.35433070866141736" top="1.0236220472440944" bottom="0.39370078740157483" header="0.51181102362204722" footer="0.15748031496062992"/>
  <pageSetup paperSize="9" scale="85" orientation="landscape" horizontalDpi="4294967292" verticalDpi="360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38"/>
  <sheetViews>
    <sheetView view="pageBreakPreview" topLeftCell="A27" zoomScale="145" zoomScaleNormal="100" zoomScaleSheetLayoutView="145" workbookViewId="0">
      <selection activeCell="K35" sqref="K35"/>
    </sheetView>
  </sheetViews>
  <sheetFormatPr defaultColWidth="9.109375" defaultRowHeight="13.2" x14ac:dyDescent="0.25"/>
  <cols>
    <col min="1" max="1" width="5.6640625" style="68" customWidth="1"/>
    <col min="2" max="2" width="37.5546875" style="70" customWidth="1"/>
    <col min="3" max="3" width="6.88671875" style="67" customWidth="1"/>
    <col min="4" max="4" width="6.88671875" style="68" customWidth="1"/>
    <col min="5" max="5" width="6.33203125" style="68" customWidth="1"/>
    <col min="6" max="6" width="6.5546875" style="72" customWidth="1"/>
    <col min="7" max="7" width="6.44140625" style="73" customWidth="1"/>
    <col min="8" max="8" width="8" style="73" customWidth="1"/>
    <col min="9" max="9" width="6.33203125" style="73" customWidth="1"/>
    <col min="10" max="10" width="7.6640625" style="73" customWidth="1"/>
    <col min="11" max="12" width="8.44140625" style="73" customWidth="1"/>
    <col min="13" max="13" width="9.5546875" style="73" bestFit="1" customWidth="1"/>
    <col min="14" max="14" width="10.5546875" style="73" customWidth="1"/>
    <col min="15" max="15" width="9.44140625" style="74" customWidth="1"/>
    <col min="16" max="16384" width="9.109375" style="6"/>
  </cols>
  <sheetData>
    <row r="1" spans="1:16" x14ac:dyDescent="0.25">
      <c r="A1" s="56"/>
      <c r="B1" s="57"/>
      <c r="C1" s="58" t="s">
        <v>37</v>
      </c>
      <c r="D1" s="56"/>
      <c r="E1" s="56"/>
      <c r="F1" s="58"/>
      <c r="G1" s="59"/>
      <c r="H1" s="59"/>
      <c r="I1" s="59"/>
      <c r="J1" s="59"/>
      <c r="K1" s="59"/>
      <c r="L1" s="59"/>
      <c r="M1" s="59"/>
      <c r="N1" s="59"/>
      <c r="O1" s="60"/>
    </row>
    <row r="2" spans="1:16" x14ac:dyDescent="0.25">
      <c r="A2" s="56"/>
      <c r="B2" s="57"/>
      <c r="C2" s="61" t="str">
        <f>KOPS!C15</f>
        <v>Drenāža DR1</v>
      </c>
      <c r="D2" s="56"/>
      <c r="E2" s="56"/>
      <c r="F2" s="58"/>
      <c r="G2" s="59"/>
      <c r="H2" s="59"/>
      <c r="I2" s="59"/>
      <c r="J2" s="59"/>
      <c r="K2" s="59"/>
      <c r="L2" s="59"/>
      <c r="M2" s="59"/>
      <c r="N2" s="59"/>
      <c r="O2" s="60"/>
    </row>
    <row r="3" spans="1:16" x14ac:dyDescent="0.25">
      <c r="A3" s="56"/>
      <c r="B3" s="57"/>
      <c r="C3" s="58"/>
      <c r="D3" s="56"/>
      <c r="E3" s="56"/>
      <c r="F3" s="58"/>
      <c r="G3" s="59"/>
      <c r="H3" s="59"/>
      <c r="I3" s="59"/>
      <c r="J3" s="59"/>
      <c r="K3" s="59"/>
      <c r="L3" s="59"/>
      <c r="M3" s="59"/>
      <c r="N3" s="59"/>
      <c r="O3" s="60"/>
    </row>
    <row r="4" spans="1:16" ht="29.25" customHeight="1" x14ac:dyDescent="0.25">
      <c r="A4" s="28" t="s">
        <v>1</v>
      </c>
      <c r="B4" s="29"/>
      <c r="C4" s="173" t="str">
        <f>KOPS!D3</f>
        <v>Drenāžas sistēmas ierīkošana dzīvojamai mājai Torņa 15, Alūksnē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6" ht="30.75" customHeight="1" x14ac:dyDescent="0.25">
      <c r="A5" s="28" t="s">
        <v>2</v>
      </c>
      <c r="B5" s="29"/>
      <c r="C5" s="165" t="str">
        <f>KOPS!D4</f>
        <v>Drenāžas sistēmas ierīkošana dzīvojamai mājai Torņa 15, Alūksnē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6" ht="13.8" x14ac:dyDescent="0.25">
      <c r="A6" s="28" t="s">
        <v>3</v>
      </c>
      <c r="B6" s="29"/>
      <c r="C6" s="36" t="str">
        <f>KOPS!D5</f>
        <v>Torņa 15, Alūksne</v>
      </c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3"/>
    </row>
    <row r="7" spans="1:16" ht="13.8" x14ac:dyDescent="0.25">
      <c r="A7" s="28" t="s">
        <v>4</v>
      </c>
      <c r="B7" s="29"/>
      <c r="C7" s="53" t="str">
        <f>KOPS!D6</f>
        <v>21/23</v>
      </c>
      <c r="D7" s="30"/>
      <c r="E7" s="30"/>
      <c r="F7" s="31"/>
      <c r="G7" s="32"/>
      <c r="H7" s="32"/>
      <c r="I7" s="32"/>
      <c r="J7" s="32"/>
      <c r="K7" s="32"/>
      <c r="L7" s="32"/>
      <c r="M7" s="32"/>
      <c r="N7" s="32"/>
      <c r="O7" s="33"/>
    </row>
    <row r="8" spans="1:16" ht="14.4" x14ac:dyDescent="0.25">
      <c r="A8" s="28" t="s">
        <v>53</v>
      </c>
      <c r="B8" s="29"/>
      <c r="C8" s="34"/>
      <c r="D8" s="30"/>
      <c r="E8" s="30"/>
      <c r="F8" s="31"/>
      <c r="G8" s="32"/>
      <c r="H8" s="32"/>
      <c r="I8" s="32"/>
      <c r="J8" s="32"/>
      <c r="K8" s="32"/>
      <c r="L8" s="32"/>
      <c r="M8" s="32"/>
      <c r="N8" s="35" t="s">
        <v>44</v>
      </c>
      <c r="O8" s="76">
        <f>O33</f>
        <v>0</v>
      </c>
    </row>
    <row r="9" spans="1:16" ht="13.8" x14ac:dyDescent="0.25">
      <c r="A9" s="8" t="str">
        <f>KOPT!A6</f>
        <v>Tāme sastādīta: 2023.gada ______</v>
      </c>
      <c r="B9" s="29"/>
      <c r="C9" s="34"/>
      <c r="D9" s="30"/>
      <c r="E9" s="30"/>
      <c r="F9" s="31"/>
      <c r="G9" s="32"/>
      <c r="H9" s="32"/>
      <c r="I9" s="32"/>
      <c r="J9" s="32"/>
      <c r="K9" s="32"/>
      <c r="L9" s="32"/>
      <c r="M9" s="32"/>
      <c r="N9" s="32"/>
      <c r="O9" s="33"/>
    </row>
    <row r="10" spans="1:16" ht="20.25" customHeight="1" x14ac:dyDescent="0.25">
      <c r="A10" s="157" t="s">
        <v>5</v>
      </c>
      <c r="B10" s="159" t="s">
        <v>31</v>
      </c>
      <c r="C10" s="174" t="s">
        <v>6</v>
      </c>
      <c r="D10" s="157" t="s">
        <v>7</v>
      </c>
      <c r="E10" s="176" t="s">
        <v>8</v>
      </c>
      <c r="F10" s="176"/>
      <c r="G10" s="176"/>
      <c r="H10" s="176"/>
      <c r="I10" s="176"/>
      <c r="J10" s="177"/>
      <c r="K10" s="178" t="s">
        <v>11</v>
      </c>
      <c r="L10" s="176"/>
      <c r="M10" s="176"/>
      <c r="N10" s="176"/>
      <c r="O10" s="177"/>
      <c r="P10" s="7"/>
    </row>
    <row r="11" spans="1:16" ht="78.75" customHeight="1" x14ac:dyDescent="0.25">
      <c r="A11" s="158"/>
      <c r="B11" s="160"/>
      <c r="C11" s="175"/>
      <c r="D11" s="158"/>
      <c r="E11" s="77" t="s">
        <v>9</v>
      </c>
      <c r="F11" s="77" t="s">
        <v>23</v>
      </c>
      <c r="G11" s="78" t="s">
        <v>24</v>
      </c>
      <c r="H11" s="78" t="s">
        <v>30</v>
      </c>
      <c r="I11" s="78" t="s">
        <v>25</v>
      </c>
      <c r="J11" s="78" t="s">
        <v>26</v>
      </c>
      <c r="K11" s="78" t="s">
        <v>10</v>
      </c>
      <c r="L11" s="78" t="s">
        <v>24</v>
      </c>
      <c r="M11" s="78" t="s">
        <v>30</v>
      </c>
      <c r="N11" s="78" t="s">
        <v>25</v>
      </c>
      <c r="O11" s="78" t="s">
        <v>27</v>
      </c>
    </row>
    <row r="12" spans="1:16" x14ac:dyDescent="0.25">
      <c r="A12" s="100"/>
      <c r="B12" s="106" t="s">
        <v>58</v>
      </c>
      <c r="C12" s="112"/>
      <c r="D12" s="100"/>
      <c r="E12" s="77"/>
      <c r="F12" s="77"/>
      <c r="G12" s="78"/>
      <c r="H12" s="78"/>
      <c r="I12" s="78"/>
      <c r="J12" s="78"/>
      <c r="K12" s="78"/>
      <c r="L12" s="78"/>
      <c r="M12" s="78"/>
      <c r="N12" s="78"/>
      <c r="O12" s="78"/>
    </row>
    <row r="13" spans="1:16" ht="105.6" x14ac:dyDescent="0.25">
      <c r="A13" s="100">
        <v>1</v>
      </c>
      <c r="B13" s="108" t="s">
        <v>77</v>
      </c>
      <c r="C13" s="112" t="s">
        <v>35</v>
      </c>
      <c r="D13" s="100">
        <v>179</v>
      </c>
      <c r="E13" s="109"/>
      <c r="F13" s="88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6" ht="105.6" x14ac:dyDescent="0.25">
      <c r="A14" s="100">
        <f>A13+1</f>
        <v>2</v>
      </c>
      <c r="B14" s="108" t="s">
        <v>78</v>
      </c>
      <c r="C14" s="112" t="s">
        <v>35</v>
      </c>
      <c r="D14" s="100">
        <v>21.5</v>
      </c>
      <c r="E14" s="109"/>
      <c r="F14" s="88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6" ht="52.8" x14ac:dyDescent="0.25">
      <c r="A15" s="100">
        <f t="shared" ref="A15:A16" si="0">A14+1</f>
        <v>3</v>
      </c>
      <c r="B15" s="107" t="s">
        <v>79</v>
      </c>
      <c r="C15" s="100" t="s">
        <v>59</v>
      </c>
      <c r="D15" s="100">
        <v>132</v>
      </c>
      <c r="E15" s="111"/>
      <c r="F15" s="88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1:16" ht="39.6" x14ac:dyDescent="0.25">
      <c r="A16" s="100">
        <f t="shared" si="0"/>
        <v>4</v>
      </c>
      <c r="B16" s="107" t="s">
        <v>60</v>
      </c>
      <c r="C16" s="102" t="s">
        <v>39</v>
      </c>
      <c r="D16" s="100">
        <v>726</v>
      </c>
      <c r="E16" s="111"/>
      <c r="F16" s="88"/>
      <c r="G16" s="109"/>
      <c r="H16" s="109"/>
      <c r="I16" s="109"/>
      <c r="J16" s="109"/>
      <c r="K16" s="109"/>
      <c r="L16" s="109"/>
      <c r="M16" s="109"/>
      <c r="N16" s="109"/>
      <c r="O16" s="109"/>
    </row>
    <row r="17" spans="1:15" x14ac:dyDescent="0.25">
      <c r="A17" s="100"/>
      <c r="B17" s="106" t="s">
        <v>62</v>
      </c>
      <c r="C17" s="112"/>
      <c r="D17" s="100"/>
      <c r="E17" s="77"/>
      <c r="F17" s="77"/>
      <c r="G17" s="78"/>
      <c r="H17" s="78"/>
      <c r="I17" s="78"/>
      <c r="J17" s="78"/>
      <c r="K17" s="78"/>
      <c r="L17" s="78"/>
      <c r="M17" s="78"/>
      <c r="N17" s="78"/>
      <c r="O17" s="78"/>
    </row>
    <row r="18" spans="1:15" ht="52.8" x14ac:dyDescent="0.25">
      <c r="A18" s="100">
        <f>A16+1</f>
        <v>5</v>
      </c>
      <c r="B18" s="107" t="s">
        <v>80</v>
      </c>
      <c r="C18" s="100" t="s">
        <v>43</v>
      </c>
      <c r="D18" s="100">
        <v>2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pans="1:15" ht="52.8" x14ac:dyDescent="0.25">
      <c r="A19" s="100">
        <f>A18+1</f>
        <v>6</v>
      </c>
      <c r="B19" s="107" t="s">
        <v>81</v>
      </c>
      <c r="C19" s="100" t="s">
        <v>43</v>
      </c>
      <c r="D19" s="100">
        <v>1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spans="1:15" ht="52.8" x14ac:dyDescent="0.25">
      <c r="A20" s="100">
        <f t="shared" ref="A20:A21" si="1">A19+1</f>
        <v>7</v>
      </c>
      <c r="B20" s="107" t="s">
        <v>82</v>
      </c>
      <c r="C20" s="100" t="s">
        <v>43</v>
      </c>
      <c r="D20" s="100">
        <v>2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</row>
    <row r="21" spans="1:15" ht="26.4" x14ac:dyDescent="0.25">
      <c r="A21" s="100">
        <f t="shared" si="1"/>
        <v>8</v>
      </c>
      <c r="B21" s="110" t="s">
        <v>83</v>
      </c>
      <c r="C21" s="100" t="s">
        <v>43</v>
      </c>
      <c r="D21" s="100">
        <v>1</v>
      </c>
      <c r="E21" s="111"/>
      <c r="F21" s="88"/>
      <c r="G21" s="109"/>
      <c r="H21" s="109"/>
      <c r="I21" s="109"/>
      <c r="J21" s="109"/>
      <c r="K21" s="109"/>
      <c r="L21" s="109"/>
      <c r="M21" s="109"/>
      <c r="N21" s="109"/>
      <c r="O21" s="109"/>
    </row>
    <row r="22" spans="1:15" x14ac:dyDescent="0.25">
      <c r="A22" s="100"/>
      <c r="B22" s="106" t="s">
        <v>56</v>
      </c>
      <c r="C22" s="100"/>
      <c r="D22" s="100"/>
      <c r="E22" s="89"/>
      <c r="F22" s="89"/>
      <c r="G22" s="90"/>
      <c r="H22" s="90"/>
      <c r="I22" s="90"/>
      <c r="J22" s="90"/>
      <c r="K22" s="90"/>
      <c r="L22" s="90"/>
      <c r="M22" s="90"/>
      <c r="N22" s="90"/>
      <c r="O22" s="90"/>
    </row>
    <row r="23" spans="1:15" x14ac:dyDescent="0.25">
      <c r="A23" s="100">
        <f>A21+1</f>
        <v>9</v>
      </c>
      <c r="B23" s="101" t="s">
        <v>84</v>
      </c>
      <c r="C23" s="102" t="s">
        <v>39</v>
      </c>
      <c r="D23" s="100">
        <v>6</v>
      </c>
      <c r="E23" s="91"/>
      <c r="F23" s="88"/>
      <c r="G23" s="91"/>
      <c r="H23" s="91"/>
      <c r="I23" s="91"/>
      <c r="J23" s="91"/>
      <c r="K23" s="91"/>
      <c r="L23" s="91"/>
      <c r="M23" s="91"/>
      <c r="N23" s="91"/>
      <c r="O23" s="91"/>
    </row>
    <row r="24" spans="1:15" x14ac:dyDescent="0.25">
      <c r="A24" s="100">
        <v>10</v>
      </c>
      <c r="B24" s="101" t="s">
        <v>63</v>
      </c>
      <c r="C24" s="103" t="s">
        <v>57</v>
      </c>
      <c r="D24" s="100">
        <v>3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1:15" ht="26.4" x14ac:dyDescent="0.25">
      <c r="A25" s="100">
        <v>11</v>
      </c>
      <c r="B25" s="104" t="s">
        <v>85</v>
      </c>
      <c r="C25" s="105" t="s">
        <v>41</v>
      </c>
      <c r="D25" s="100">
        <v>6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1:15" ht="26.4" x14ac:dyDescent="0.25">
      <c r="A26" s="100">
        <v>12</v>
      </c>
      <c r="B26" s="104" t="s">
        <v>68</v>
      </c>
      <c r="C26" s="105" t="s">
        <v>41</v>
      </c>
      <c r="D26" s="100">
        <v>1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1:15" ht="26.4" x14ac:dyDescent="0.25">
      <c r="A27" s="100">
        <v>13</v>
      </c>
      <c r="B27" s="104" t="s">
        <v>86</v>
      </c>
      <c r="C27" s="105" t="s">
        <v>41</v>
      </c>
      <c r="D27" s="100">
        <v>2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1:15" ht="39.6" x14ac:dyDescent="0.25">
      <c r="A28" s="100">
        <v>14</v>
      </c>
      <c r="B28" s="104" t="s">
        <v>87</v>
      </c>
      <c r="C28" s="105" t="s">
        <v>41</v>
      </c>
      <c r="D28" s="100">
        <v>3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1:15" ht="26.4" x14ac:dyDescent="0.25">
      <c r="A29" s="100">
        <v>15</v>
      </c>
      <c r="B29" s="104" t="s">
        <v>88</v>
      </c>
      <c r="C29" s="105" t="s">
        <v>41</v>
      </c>
      <c r="D29" s="100">
        <v>2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1:15" ht="26.4" x14ac:dyDescent="0.25">
      <c r="A30" s="100">
        <v>16</v>
      </c>
      <c r="B30" s="104" t="s">
        <v>89</v>
      </c>
      <c r="C30" s="105" t="s">
        <v>41</v>
      </c>
      <c r="D30" s="100">
        <v>1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1:15" x14ac:dyDescent="0.25">
      <c r="A31" s="100">
        <v>17</v>
      </c>
      <c r="B31" s="107" t="s">
        <v>64</v>
      </c>
      <c r="C31" s="100" t="s">
        <v>35</v>
      </c>
      <c r="D31" s="100">
        <v>200.5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1:15" x14ac:dyDescent="0.25">
      <c r="A32" s="100">
        <v>18</v>
      </c>
      <c r="B32" s="108" t="s">
        <v>65</v>
      </c>
      <c r="C32" s="100" t="s">
        <v>35</v>
      </c>
      <c r="D32" s="100">
        <v>64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1:15" x14ac:dyDescent="0.25">
      <c r="A33" s="3"/>
      <c r="B33" s="1"/>
      <c r="C33" s="2"/>
      <c r="D33" s="3"/>
      <c r="E33" s="3"/>
      <c r="F33" s="4"/>
      <c r="G33" s="5"/>
      <c r="H33" s="5"/>
      <c r="I33" s="5"/>
      <c r="J33" s="113" t="s">
        <v>34</v>
      </c>
      <c r="K33" s="114"/>
      <c r="L33" s="114"/>
      <c r="M33" s="114"/>
      <c r="N33" s="114"/>
      <c r="O33" s="114"/>
    </row>
    <row r="34" spans="1:15" x14ac:dyDescent="0.25">
      <c r="A34" s="3"/>
      <c r="B34" s="1"/>
      <c r="C34" s="2"/>
      <c r="D34" s="3"/>
      <c r="E34" s="3"/>
      <c r="F34" s="4"/>
      <c r="G34" s="5"/>
      <c r="H34" s="5"/>
      <c r="I34" s="5"/>
      <c r="J34" s="113"/>
      <c r="K34" s="115"/>
      <c r="L34" s="115"/>
      <c r="M34" s="115"/>
      <c r="N34" s="115"/>
      <c r="O34" s="116"/>
    </row>
    <row r="35" spans="1:15" x14ac:dyDescent="0.25">
      <c r="A35" s="3"/>
      <c r="B35" s="26" t="s">
        <v>20</v>
      </c>
      <c r="C35" s="2"/>
      <c r="D35" s="3"/>
      <c r="E35" s="27" t="s">
        <v>108</v>
      </c>
      <c r="F35" s="4"/>
      <c r="G35" s="5"/>
      <c r="H35" s="5"/>
      <c r="I35" s="5"/>
      <c r="J35" s="5"/>
      <c r="K35" s="5"/>
      <c r="L35" s="5"/>
      <c r="M35" s="5"/>
      <c r="N35" s="5"/>
      <c r="O35" s="6"/>
    </row>
    <row r="36" spans="1:15" x14ac:dyDescent="0.25">
      <c r="A36" s="3"/>
      <c r="B36" s="1"/>
      <c r="C36" s="2"/>
      <c r="D36" s="3"/>
      <c r="E36" s="27" t="s">
        <v>54</v>
      </c>
      <c r="F36" s="4"/>
      <c r="G36" s="5"/>
      <c r="H36" s="5"/>
      <c r="I36" s="5"/>
      <c r="J36" s="5"/>
      <c r="K36" s="5"/>
      <c r="L36" s="5"/>
      <c r="M36" s="5"/>
      <c r="N36" s="5"/>
      <c r="O36" s="6"/>
    </row>
    <row r="37" spans="1:15" x14ac:dyDescent="0.25">
      <c r="A37" s="3"/>
      <c r="B37" s="26" t="s">
        <v>33</v>
      </c>
      <c r="C37" s="2"/>
      <c r="D37" s="3"/>
      <c r="E37" s="27" t="str">
        <f>KOPT!D19</f>
        <v>____________</v>
      </c>
      <c r="F37" s="4"/>
      <c r="G37" s="5"/>
      <c r="H37" s="5"/>
      <c r="I37" s="5"/>
      <c r="J37" s="5"/>
      <c r="K37" s="5"/>
      <c r="L37" s="5"/>
      <c r="M37" s="5"/>
      <c r="N37" s="5"/>
      <c r="O37" s="6"/>
    </row>
    <row r="38" spans="1:15" x14ac:dyDescent="0.25">
      <c r="A38" s="3"/>
      <c r="B38" s="1"/>
      <c r="C38" s="2"/>
      <c r="D38" s="3"/>
      <c r="E38" s="27" t="str">
        <f>KOPT!D20</f>
        <v>Sertifkāta Nr.</v>
      </c>
      <c r="F38" s="4"/>
      <c r="G38" s="5"/>
      <c r="H38" s="5"/>
      <c r="I38" s="5"/>
      <c r="J38" s="5"/>
      <c r="K38" s="5"/>
      <c r="L38" s="5"/>
      <c r="M38" s="5"/>
      <c r="N38" s="5"/>
      <c r="O38" s="6"/>
    </row>
  </sheetData>
  <mergeCells count="8">
    <mergeCell ref="C4:O4"/>
    <mergeCell ref="C5:O5"/>
    <mergeCell ref="K10:O10"/>
    <mergeCell ref="E10:J10"/>
    <mergeCell ref="A10:A11"/>
    <mergeCell ref="C10:C11"/>
    <mergeCell ref="D10:D11"/>
    <mergeCell ref="B10:B11"/>
  </mergeCells>
  <phoneticPr fontId="1" type="noConversion"/>
  <pageMargins left="0.39370078740157483" right="0.35433070866141736" top="1.0236220472440944" bottom="0.39370078740157483" header="0.51181102362204722" footer="0.15748031496062992"/>
  <pageSetup paperSize="9" scale="97" orientation="landscape" horizontalDpi="4294967292" verticalDpi="360" r:id="rId1"/>
  <headerFooter alignWithMargins="0">
    <oddFooter>&amp;C&amp;8&amp;P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4"/>
  <sheetViews>
    <sheetView tabSelected="1" view="pageBreakPreview" zoomScale="145" zoomScaleNormal="100" zoomScaleSheetLayoutView="145" workbookViewId="0">
      <selection activeCell="O39" sqref="K39:O39"/>
    </sheetView>
  </sheetViews>
  <sheetFormatPr defaultColWidth="9.109375" defaultRowHeight="13.2" x14ac:dyDescent="0.25"/>
  <cols>
    <col min="1" max="1" width="5.6640625" style="68" customWidth="1"/>
    <col min="2" max="2" width="36.44140625" style="70" customWidth="1"/>
    <col min="3" max="3" width="6.88671875" style="67" customWidth="1"/>
    <col min="4" max="4" width="6.88671875" style="68" customWidth="1"/>
    <col min="5" max="5" width="6.33203125" style="68" customWidth="1"/>
    <col min="6" max="6" width="6.5546875" style="72" customWidth="1"/>
    <col min="7" max="7" width="6.44140625" style="73" customWidth="1"/>
    <col min="8" max="8" width="8" style="73" customWidth="1"/>
    <col min="9" max="9" width="6.33203125" style="73" customWidth="1"/>
    <col min="10" max="10" width="7.6640625" style="73" customWidth="1"/>
    <col min="11" max="14" width="8.44140625" style="73" customWidth="1"/>
    <col min="15" max="15" width="9.44140625" style="74" customWidth="1"/>
    <col min="16" max="16384" width="9.109375" style="6"/>
  </cols>
  <sheetData>
    <row r="1" spans="1:16" x14ac:dyDescent="0.25">
      <c r="A1" s="56"/>
      <c r="B1" s="57"/>
      <c r="C1" s="58" t="s">
        <v>55</v>
      </c>
      <c r="D1" s="56"/>
      <c r="E1" s="56"/>
      <c r="F1" s="58"/>
      <c r="G1" s="59"/>
      <c r="H1" s="59"/>
      <c r="I1" s="59"/>
      <c r="J1" s="59"/>
      <c r="K1" s="59"/>
      <c r="L1" s="59"/>
      <c r="M1" s="59"/>
      <c r="N1" s="59"/>
      <c r="O1" s="60"/>
    </row>
    <row r="2" spans="1:16" x14ac:dyDescent="0.25">
      <c r="A2" s="56"/>
      <c r="B2" s="57"/>
      <c r="C2" s="61" t="str">
        <f>KOPS!C16</f>
        <v>Lietus ūdens kanalizācija K2</v>
      </c>
      <c r="D2" s="56"/>
      <c r="E2" s="56"/>
      <c r="F2" s="58"/>
      <c r="G2" s="59"/>
      <c r="H2" s="59"/>
      <c r="I2" s="59"/>
      <c r="J2" s="59"/>
      <c r="K2" s="59"/>
      <c r="L2" s="59"/>
      <c r="M2" s="59"/>
      <c r="N2" s="59"/>
      <c r="O2" s="60"/>
    </row>
    <row r="3" spans="1:16" x14ac:dyDescent="0.25">
      <c r="A3" s="56"/>
      <c r="B3" s="57"/>
      <c r="C3" s="58"/>
      <c r="D3" s="56"/>
      <c r="E3" s="56"/>
      <c r="F3" s="58"/>
      <c r="G3" s="59"/>
      <c r="H3" s="59"/>
      <c r="I3" s="59"/>
      <c r="J3" s="59"/>
      <c r="K3" s="59"/>
      <c r="L3" s="59"/>
      <c r="M3" s="59"/>
      <c r="N3" s="59"/>
      <c r="O3" s="60"/>
    </row>
    <row r="4" spans="1:16" ht="29.25" customHeight="1" x14ac:dyDescent="0.25">
      <c r="A4" s="28" t="s">
        <v>1</v>
      </c>
      <c r="B4" s="29"/>
      <c r="C4" s="173" t="str">
        <f>KOPS!D3</f>
        <v>Drenāžas sistēmas ierīkošana dzīvojamai mājai Torņa 15, Alūksnē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6" ht="31.5" customHeight="1" x14ac:dyDescent="0.25">
      <c r="A5" s="28" t="s">
        <v>2</v>
      </c>
      <c r="B5" s="29"/>
      <c r="C5" s="165" t="str">
        <f>KOPS!D4</f>
        <v>Drenāžas sistēmas ierīkošana dzīvojamai mājai Torņa 15, Alūksnē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6" ht="13.8" x14ac:dyDescent="0.25">
      <c r="A6" s="28" t="s">
        <v>3</v>
      </c>
      <c r="B6" s="29"/>
      <c r="C6" s="36" t="str">
        <f>KOPS!D5</f>
        <v>Torņa 15, Alūksne</v>
      </c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3"/>
    </row>
    <row r="7" spans="1:16" ht="13.8" x14ac:dyDescent="0.25">
      <c r="A7" s="28" t="s">
        <v>4</v>
      </c>
      <c r="B7" s="29"/>
      <c r="C7" s="53" t="str">
        <f>KOPS!D6</f>
        <v>21/23</v>
      </c>
      <c r="D7" s="30"/>
      <c r="E7" s="30"/>
      <c r="F7" s="31"/>
      <c r="G7" s="32"/>
      <c r="H7" s="32"/>
      <c r="I7" s="32"/>
      <c r="J7" s="32"/>
      <c r="K7" s="32"/>
      <c r="L7" s="32"/>
      <c r="M7" s="32"/>
      <c r="N7" s="32"/>
      <c r="O7" s="33"/>
    </row>
    <row r="8" spans="1:16" ht="14.4" x14ac:dyDescent="0.25">
      <c r="A8" s="28" t="s">
        <v>53</v>
      </c>
      <c r="B8" s="29"/>
      <c r="C8" s="34"/>
      <c r="D8" s="30"/>
      <c r="E8" s="30"/>
      <c r="F8" s="31"/>
      <c r="G8" s="32"/>
      <c r="H8" s="32"/>
      <c r="I8" s="32"/>
      <c r="J8" s="32"/>
      <c r="K8" s="32"/>
      <c r="L8" s="32"/>
      <c r="M8" s="32"/>
      <c r="N8" s="35" t="s">
        <v>44</v>
      </c>
      <c r="O8" s="76">
        <f>O39</f>
        <v>0</v>
      </c>
    </row>
    <row r="9" spans="1:16" ht="13.8" x14ac:dyDescent="0.25">
      <c r="A9" s="8" t="str">
        <f>KOPT!A6</f>
        <v>Tāme sastādīta: 2023.gada ______</v>
      </c>
      <c r="B9" s="29"/>
      <c r="C9" s="34"/>
      <c r="D9" s="30"/>
      <c r="E9" s="30"/>
      <c r="F9" s="31"/>
      <c r="G9" s="32"/>
      <c r="H9" s="32"/>
      <c r="I9" s="32"/>
      <c r="J9" s="32"/>
      <c r="K9" s="32"/>
      <c r="L9" s="32"/>
      <c r="M9" s="32"/>
      <c r="N9" s="32"/>
      <c r="O9" s="33"/>
    </row>
    <row r="10" spans="1:16" ht="20.25" customHeight="1" x14ac:dyDescent="0.25">
      <c r="A10" s="180" t="s">
        <v>5</v>
      </c>
      <c r="B10" s="181" t="s">
        <v>31</v>
      </c>
      <c r="C10" s="182" t="s">
        <v>6</v>
      </c>
      <c r="D10" s="180" t="s">
        <v>7</v>
      </c>
      <c r="E10" s="179" t="s">
        <v>8</v>
      </c>
      <c r="F10" s="179"/>
      <c r="G10" s="179"/>
      <c r="H10" s="179"/>
      <c r="I10" s="179"/>
      <c r="J10" s="179"/>
      <c r="K10" s="179" t="s">
        <v>11</v>
      </c>
      <c r="L10" s="179"/>
      <c r="M10" s="179"/>
      <c r="N10" s="179"/>
      <c r="O10" s="179"/>
      <c r="P10" s="7"/>
    </row>
    <row r="11" spans="1:16" ht="78.75" customHeight="1" x14ac:dyDescent="0.25">
      <c r="A11" s="180"/>
      <c r="B11" s="181"/>
      <c r="C11" s="182"/>
      <c r="D11" s="180"/>
      <c r="E11" s="77" t="s">
        <v>9</v>
      </c>
      <c r="F11" s="77" t="s">
        <v>23</v>
      </c>
      <c r="G11" s="78" t="s">
        <v>24</v>
      </c>
      <c r="H11" s="78" t="s">
        <v>30</v>
      </c>
      <c r="I11" s="78" t="s">
        <v>25</v>
      </c>
      <c r="J11" s="78" t="s">
        <v>26</v>
      </c>
      <c r="K11" s="78" t="s">
        <v>10</v>
      </c>
      <c r="L11" s="78" t="s">
        <v>24</v>
      </c>
      <c r="M11" s="78" t="s">
        <v>30</v>
      </c>
      <c r="N11" s="78" t="s">
        <v>25</v>
      </c>
      <c r="O11" s="78" t="s">
        <v>27</v>
      </c>
    </row>
    <row r="12" spans="1:16" x14ac:dyDescent="0.25">
      <c r="A12" s="138"/>
      <c r="B12" s="139" t="s">
        <v>70</v>
      </c>
      <c r="C12" s="138"/>
      <c r="D12" s="138"/>
      <c r="E12" s="89"/>
      <c r="F12" s="89"/>
      <c r="G12" s="90"/>
      <c r="H12" s="90"/>
      <c r="I12" s="90"/>
      <c r="J12" s="90"/>
      <c r="K12" s="90"/>
      <c r="L12" s="90"/>
      <c r="M12" s="90"/>
      <c r="N12" s="90"/>
      <c r="O12" s="90"/>
    </row>
    <row r="13" spans="1:16" x14ac:dyDescent="0.25">
      <c r="A13" s="138"/>
      <c r="B13" s="140" t="s">
        <v>58</v>
      </c>
      <c r="C13" s="141"/>
      <c r="D13" s="138"/>
      <c r="E13" s="89"/>
      <c r="F13" s="89"/>
      <c r="G13" s="90"/>
      <c r="H13" s="90"/>
      <c r="I13" s="90"/>
      <c r="J13" s="90"/>
      <c r="K13" s="90"/>
      <c r="L13" s="90"/>
      <c r="M13" s="90"/>
      <c r="N13" s="90"/>
      <c r="O13" s="90"/>
    </row>
    <row r="14" spans="1:16" ht="79.2" x14ac:dyDescent="0.25">
      <c r="A14" s="100">
        <v>1</v>
      </c>
      <c r="B14" s="108" t="s">
        <v>66</v>
      </c>
      <c r="C14" s="112" t="s">
        <v>35</v>
      </c>
      <c r="D14" s="100">
        <v>89</v>
      </c>
      <c r="E14" s="109"/>
      <c r="F14" s="88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6" ht="79.2" x14ac:dyDescent="0.25">
      <c r="A15" s="100">
        <f>A14+1</f>
        <v>2</v>
      </c>
      <c r="B15" s="108" t="s">
        <v>90</v>
      </c>
      <c r="C15" s="112" t="s">
        <v>35</v>
      </c>
      <c r="D15" s="100">
        <v>4.5</v>
      </c>
      <c r="E15" s="109"/>
      <c r="F15" s="88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1:16" ht="39.6" x14ac:dyDescent="0.25">
      <c r="A16" s="100">
        <f>A15+1</f>
        <v>3</v>
      </c>
      <c r="B16" s="108" t="s">
        <v>91</v>
      </c>
      <c r="C16" s="100" t="s">
        <v>59</v>
      </c>
      <c r="D16" s="100">
        <v>40</v>
      </c>
      <c r="E16" s="111"/>
      <c r="F16" s="88"/>
      <c r="G16" s="109"/>
      <c r="H16" s="109"/>
      <c r="I16" s="109"/>
      <c r="J16" s="109"/>
      <c r="K16" s="109"/>
      <c r="L16" s="109"/>
      <c r="M16" s="109"/>
      <c r="N16" s="109"/>
      <c r="O16" s="109"/>
    </row>
    <row r="17" spans="1:15" x14ac:dyDescent="0.25">
      <c r="A17" s="100"/>
      <c r="B17" s="106" t="s">
        <v>62</v>
      </c>
      <c r="C17" s="112"/>
      <c r="D17" s="100"/>
      <c r="E17" s="77"/>
      <c r="F17" s="77"/>
      <c r="G17" s="78"/>
      <c r="H17" s="78"/>
      <c r="I17" s="78"/>
      <c r="J17" s="78"/>
      <c r="K17" s="78"/>
      <c r="L17" s="78"/>
      <c r="M17" s="78"/>
      <c r="N17" s="78"/>
      <c r="O17" s="78"/>
    </row>
    <row r="18" spans="1:15" ht="132" x14ac:dyDescent="0.25">
      <c r="A18" s="100">
        <f>A16+1</f>
        <v>4</v>
      </c>
      <c r="B18" s="108" t="s">
        <v>92</v>
      </c>
      <c r="C18" s="100" t="s">
        <v>43</v>
      </c>
      <c r="D18" s="100">
        <v>1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pans="1:15" ht="66" x14ac:dyDescent="0.25">
      <c r="A19" s="138">
        <f>A18+1</f>
        <v>5</v>
      </c>
      <c r="B19" s="107" t="s">
        <v>93</v>
      </c>
      <c r="C19" s="100" t="s">
        <v>43</v>
      </c>
      <c r="D19" s="138">
        <v>4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spans="1:15" ht="26.4" x14ac:dyDescent="0.25">
      <c r="A20" s="100"/>
      <c r="B20" s="106" t="s">
        <v>67</v>
      </c>
      <c r="C20" s="100"/>
      <c r="D20" s="100"/>
      <c r="E20" s="77"/>
      <c r="F20" s="77"/>
      <c r="G20" s="78"/>
      <c r="H20" s="78"/>
      <c r="I20" s="78"/>
      <c r="J20" s="78"/>
      <c r="K20" s="78"/>
      <c r="L20" s="78"/>
      <c r="M20" s="78"/>
      <c r="N20" s="78"/>
      <c r="O20" s="78"/>
    </row>
    <row r="21" spans="1:15" ht="26.4" x14ac:dyDescent="0.25">
      <c r="A21" s="100">
        <f>A19+1</f>
        <v>6</v>
      </c>
      <c r="B21" s="110" t="s">
        <v>61</v>
      </c>
      <c r="C21" s="100" t="s">
        <v>43</v>
      </c>
      <c r="D21" s="100">
        <v>1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1:15" ht="26.4" x14ac:dyDescent="0.25">
      <c r="A22" s="100">
        <f>A21+1</f>
        <v>7</v>
      </c>
      <c r="B22" s="110" t="s">
        <v>94</v>
      </c>
      <c r="C22" s="100" t="s">
        <v>43</v>
      </c>
      <c r="D22" s="100">
        <v>2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pans="1:15" x14ac:dyDescent="0.25">
      <c r="A23" s="142"/>
      <c r="B23" s="143" t="s">
        <v>56</v>
      </c>
      <c r="C23" s="142"/>
      <c r="D23" s="142"/>
      <c r="E23" s="144"/>
      <c r="F23" s="144"/>
      <c r="G23" s="145"/>
      <c r="H23" s="145"/>
      <c r="I23" s="145"/>
      <c r="J23" s="145"/>
      <c r="K23" s="145"/>
      <c r="L23" s="145"/>
      <c r="M23" s="145"/>
      <c r="N23" s="145"/>
      <c r="O23" s="145"/>
    </row>
    <row r="24" spans="1:15" ht="39.6" x14ac:dyDescent="0.25">
      <c r="A24" s="142">
        <f>A22+1</f>
        <v>8</v>
      </c>
      <c r="B24" s="146" t="s">
        <v>95</v>
      </c>
      <c r="C24" s="147" t="s">
        <v>41</v>
      </c>
      <c r="D24" s="142">
        <v>2</v>
      </c>
      <c r="E24" s="148"/>
      <c r="F24" s="149"/>
      <c r="G24" s="148"/>
      <c r="H24" s="148"/>
      <c r="I24" s="148"/>
      <c r="J24" s="148"/>
      <c r="K24" s="148"/>
      <c r="L24" s="148"/>
      <c r="M24" s="148"/>
      <c r="N24" s="148"/>
      <c r="O24" s="148"/>
    </row>
    <row r="25" spans="1:15" ht="39.6" x14ac:dyDescent="0.25">
      <c r="A25" s="142">
        <f>A24+1</f>
        <v>9</v>
      </c>
      <c r="B25" s="146" t="s">
        <v>96</v>
      </c>
      <c r="C25" s="147" t="s">
        <v>41</v>
      </c>
      <c r="D25" s="142">
        <v>3</v>
      </c>
      <c r="E25" s="148"/>
      <c r="F25" s="149"/>
      <c r="G25" s="148"/>
      <c r="H25" s="148"/>
      <c r="I25" s="148"/>
      <c r="J25" s="148"/>
      <c r="K25" s="148"/>
      <c r="L25" s="148"/>
      <c r="M25" s="148"/>
      <c r="N25" s="148"/>
      <c r="O25" s="148"/>
    </row>
    <row r="26" spans="1:15" ht="26.4" x14ac:dyDescent="0.25">
      <c r="A26" s="100">
        <f t="shared" ref="A26:A37" si="0">A25+1</f>
        <v>10</v>
      </c>
      <c r="B26" s="104" t="s">
        <v>97</v>
      </c>
      <c r="C26" s="103" t="s">
        <v>35</v>
      </c>
      <c r="D26" s="100">
        <v>3</v>
      </c>
      <c r="E26" s="118"/>
      <c r="F26" s="109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5" x14ac:dyDescent="0.25">
      <c r="A27" s="100">
        <f t="shared" si="0"/>
        <v>11</v>
      </c>
      <c r="B27" s="104" t="s">
        <v>98</v>
      </c>
      <c r="C27" s="105" t="s">
        <v>43</v>
      </c>
      <c r="D27" s="100">
        <v>1</v>
      </c>
      <c r="E27" s="118"/>
      <c r="F27" s="109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26.4" x14ac:dyDescent="0.25">
      <c r="A28" s="100">
        <f t="shared" si="0"/>
        <v>12</v>
      </c>
      <c r="B28" s="110" t="s">
        <v>99</v>
      </c>
      <c r="C28" s="105" t="s">
        <v>43</v>
      </c>
      <c r="D28" s="100">
        <v>2</v>
      </c>
      <c r="E28" s="118"/>
      <c r="F28" s="109"/>
      <c r="G28" s="118"/>
      <c r="H28" s="118"/>
      <c r="I28" s="118"/>
      <c r="J28" s="118"/>
      <c r="K28" s="118"/>
      <c r="L28" s="118"/>
      <c r="M28" s="118"/>
      <c r="N28" s="118"/>
      <c r="O28" s="118"/>
    </row>
    <row r="29" spans="1:15" ht="26.4" x14ac:dyDescent="0.25">
      <c r="A29" s="100">
        <f t="shared" si="0"/>
        <v>13</v>
      </c>
      <c r="B29" s="110" t="s">
        <v>107</v>
      </c>
      <c r="C29" s="105" t="s">
        <v>35</v>
      </c>
      <c r="D29" s="100">
        <v>79</v>
      </c>
      <c r="E29" s="88"/>
      <c r="F29" s="109"/>
      <c r="G29" s="88"/>
      <c r="H29" s="88"/>
      <c r="I29" s="88"/>
      <c r="J29" s="88"/>
      <c r="K29" s="88"/>
      <c r="L29" s="88"/>
      <c r="M29" s="88"/>
      <c r="N29" s="88"/>
      <c r="O29" s="88"/>
    </row>
    <row r="30" spans="1:15" ht="26.4" x14ac:dyDescent="0.25">
      <c r="A30" s="100">
        <f t="shared" si="0"/>
        <v>14</v>
      </c>
      <c r="B30" s="110" t="s">
        <v>100</v>
      </c>
      <c r="C30" s="105" t="s">
        <v>35</v>
      </c>
      <c r="D30" s="100">
        <v>190</v>
      </c>
      <c r="E30" s="88"/>
      <c r="F30" s="109"/>
      <c r="G30" s="88"/>
      <c r="H30" s="88"/>
      <c r="I30" s="88"/>
      <c r="J30" s="88"/>
      <c r="K30" s="88"/>
      <c r="L30" s="88"/>
      <c r="M30" s="88"/>
      <c r="N30" s="88"/>
      <c r="O30" s="88"/>
    </row>
    <row r="31" spans="1:15" ht="39.6" x14ac:dyDescent="0.25">
      <c r="A31" s="100">
        <f t="shared" si="0"/>
        <v>15</v>
      </c>
      <c r="B31" s="104" t="s">
        <v>85</v>
      </c>
      <c r="C31" s="105" t="s">
        <v>41</v>
      </c>
      <c r="D31" s="100">
        <v>1</v>
      </c>
      <c r="E31" s="88"/>
      <c r="F31" s="109"/>
      <c r="G31" s="88"/>
      <c r="H31" s="88"/>
      <c r="I31" s="88"/>
      <c r="J31" s="88"/>
      <c r="K31" s="88"/>
      <c r="L31" s="88"/>
      <c r="M31" s="88"/>
      <c r="N31" s="88"/>
      <c r="O31" s="88"/>
    </row>
    <row r="32" spans="1:15" ht="39.6" x14ac:dyDescent="0.25">
      <c r="A32" s="100">
        <f t="shared" si="0"/>
        <v>16</v>
      </c>
      <c r="B32" s="104" t="s">
        <v>101</v>
      </c>
      <c r="C32" s="105" t="s">
        <v>41</v>
      </c>
      <c r="D32" s="100">
        <v>1</v>
      </c>
      <c r="E32" s="88"/>
      <c r="F32" s="109"/>
      <c r="G32" s="88"/>
      <c r="H32" s="88"/>
      <c r="I32" s="88"/>
      <c r="J32" s="88"/>
      <c r="K32" s="88"/>
      <c r="L32" s="88"/>
      <c r="M32" s="88"/>
      <c r="N32" s="88"/>
      <c r="O32" s="88"/>
    </row>
    <row r="33" spans="1:15" ht="39.6" x14ac:dyDescent="0.25">
      <c r="A33" s="100">
        <f t="shared" si="0"/>
        <v>17</v>
      </c>
      <c r="B33" s="104" t="s">
        <v>87</v>
      </c>
      <c r="C33" s="105" t="s">
        <v>41</v>
      </c>
      <c r="D33" s="100">
        <v>3</v>
      </c>
      <c r="E33" s="88"/>
      <c r="F33" s="109"/>
      <c r="G33" s="88"/>
      <c r="H33" s="88"/>
      <c r="I33" s="88"/>
      <c r="J33" s="88"/>
      <c r="K33" s="88"/>
      <c r="L33" s="88"/>
      <c r="M33" s="88"/>
      <c r="N33" s="88"/>
      <c r="O33" s="88"/>
    </row>
    <row r="34" spans="1:15" ht="39.6" x14ac:dyDescent="0.25">
      <c r="A34" s="100">
        <f t="shared" si="0"/>
        <v>18</v>
      </c>
      <c r="B34" s="104" t="s">
        <v>89</v>
      </c>
      <c r="C34" s="105" t="s">
        <v>41</v>
      </c>
      <c r="D34" s="100">
        <v>1</v>
      </c>
      <c r="E34" s="88"/>
      <c r="F34" s="109"/>
      <c r="G34" s="88"/>
      <c r="H34" s="88"/>
      <c r="I34" s="88"/>
      <c r="J34" s="88"/>
      <c r="K34" s="88"/>
      <c r="L34" s="88"/>
      <c r="M34" s="88"/>
      <c r="N34" s="88"/>
      <c r="O34" s="88"/>
    </row>
    <row r="35" spans="1:15" ht="26.4" x14ac:dyDescent="0.25">
      <c r="A35" s="100">
        <f t="shared" si="0"/>
        <v>19</v>
      </c>
      <c r="B35" s="104" t="s">
        <v>102</v>
      </c>
      <c r="C35" s="100" t="s">
        <v>35</v>
      </c>
      <c r="D35" s="100">
        <v>9</v>
      </c>
      <c r="E35" s="88"/>
      <c r="F35" s="109"/>
      <c r="G35" s="88"/>
      <c r="H35" s="88"/>
      <c r="I35" s="88"/>
      <c r="J35" s="88"/>
      <c r="K35" s="88"/>
      <c r="L35" s="88"/>
      <c r="M35" s="88"/>
      <c r="N35" s="88"/>
      <c r="O35" s="88"/>
    </row>
    <row r="36" spans="1:15" ht="26.4" x14ac:dyDescent="0.25">
      <c r="A36" s="100">
        <f t="shared" si="0"/>
        <v>20</v>
      </c>
      <c r="B36" s="107" t="s">
        <v>103</v>
      </c>
      <c r="C36" s="100" t="s">
        <v>35</v>
      </c>
      <c r="D36" s="100">
        <v>93.5</v>
      </c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</row>
    <row r="37" spans="1:15" x14ac:dyDescent="0.25">
      <c r="A37" s="100">
        <f t="shared" si="0"/>
        <v>21</v>
      </c>
      <c r="B37" s="108" t="s">
        <v>65</v>
      </c>
      <c r="C37" s="100" t="s">
        <v>35</v>
      </c>
      <c r="D37" s="100">
        <v>4.5</v>
      </c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</row>
    <row r="38" spans="1:15" ht="10.8" customHeight="1" x14ac:dyDescent="0.25">
      <c r="A38" s="128"/>
      <c r="B38" s="129"/>
      <c r="C38" s="77"/>
      <c r="D38" s="128"/>
      <c r="E38" s="77"/>
      <c r="F38" s="77"/>
      <c r="G38" s="78"/>
      <c r="H38" s="78"/>
      <c r="I38" s="78"/>
      <c r="J38" s="78"/>
      <c r="K38" s="78"/>
      <c r="L38" s="78"/>
      <c r="M38" s="78"/>
      <c r="N38" s="78"/>
      <c r="O38" s="78"/>
    </row>
    <row r="39" spans="1:15" x14ac:dyDescent="0.25">
      <c r="A39" s="150"/>
      <c r="B39" s="151"/>
      <c r="C39" s="152"/>
      <c r="D39" s="150"/>
      <c r="E39" s="150"/>
      <c r="F39" s="153"/>
      <c r="G39" s="154"/>
      <c r="H39" s="154"/>
      <c r="I39" s="154"/>
      <c r="J39" s="155" t="s">
        <v>34</v>
      </c>
      <c r="K39" s="114"/>
      <c r="L39" s="114"/>
      <c r="M39" s="114"/>
      <c r="N39" s="114"/>
      <c r="O39" s="114"/>
    </row>
    <row r="40" spans="1:15" x14ac:dyDescent="0.25">
      <c r="A40" s="3"/>
      <c r="B40" s="1"/>
      <c r="C40" s="2"/>
      <c r="D40" s="3"/>
      <c r="E40" s="3"/>
      <c r="F40" s="4"/>
      <c r="G40" s="5"/>
      <c r="H40" s="5"/>
      <c r="I40" s="5"/>
      <c r="J40" s="113"/>
      <c r="K40" s="115"/>
      <c r="L40" s="115"/>
      <c r="M40" s="115"/>
      <c r="N40" s="115"/>
      <c r="O40" s="116"/>
    </row>
    <row r="41" spans="1:15" x14ac:dyDescent="0.25">
      <c r="A41" s="3"/>
      <c r="B41" s="26" t="s">
        <v>20</v>
      </c>
      <c r="C41" s="2"/>
      <c r="D41" s="3"/>
      <c r="E41" s="27" t="s">
        <v>108</v>
      </c>
      <c r="F41" s="4"/>
      <c r="G41" s="5"/>
      <c r="H41" s="5"/>
      <c r="I41" s="5"/>
      <c r="J41" s="5"/>
      <c r="K41" s="5"/>
      <c r="L41" s="5"/>
      <c r="M41" s="5"/>
      <c r="N41" s="5"/>
      <c r="O41" s="6"/>
    </row>
    <row r="42" spans="1:15" x14ac:dyDescent="0.25">
      <c r="A42" s="3"/>
      <c r="B42" s="1"/>
      <c r="C42" s="2"/>
      <c r="D42" s="3"/>
      <c r="E42" s="27" t="s">
        <v>54</v>
      </c>
      <c r="F42" s="4"/>
      <c r="G42" s="5"/>
      <c r="H42" s="5"/>
      <c r="I42" s="5"/>
      <c r="J42" s="5"/>
      <c r="K42" s="5"/>
      <c r="L42" s="5"/>
      <c r="M42" s="5"/>
      <c r="N42" s="5"/>
      <c r="O42" s="6"/>
    </row>
    <row r="43" spans="1:15" x14ac:dyDescent="0.25">
      <c r="A43" s="3"/>
      <c r="B43" s="26" t="s">
        <v>33</v>
      </c>
      <c r="C43" s="2"/>
      <c r="D43" s="3"/>
      <c r="E43" s="27" t="str">
        <f>KOPT!D19</f>
        <v>____________</v>
      </c>
      <c r="F43" s="4"/>
      <c r="G43" s="5"/>
      <c r="H43" s="5"/>
      <c r="I43" s="5"/>
      <c r="J43" s="5"/>
      <c r="K43" s="5"/>
      <c r="L43" s="5"/>
      <c r="M43" s="5"/>
      <c r="N43" s="5"/>
      <c r="O43" s="6"/>
    </row>
    <row r="44" spans="1:15" x14ac:dyDescent="0.25">
      <c r="A44" s="3"/>
      <c r="B44" s="1"/>
      <c r="C44" s="2"/>
      <c r="D44" s="3"/>
      <c r="E44" s="27" t="str">
        <f>KOPT!D20</f>
        <v>Sertifkāta Nr.</v>
      </c>
      <c r="F44" s="4"/>
      <c r="G44" s="5"/>
      <c r="H44" s="5"/>
      <c r="I44" s="5"/>
      <c r="J44" s="5"/>
      <c r="K44" s="5"/>
      <c r="L44" s="5"/>
      <c r="M44" s="5"/>
      <c r="N44" s="5"/>
      <c r="O44" s="6"/>
    </row>
  </sheetData>
  <mergeCells count="8">
    <mergeCell ref="C4:O4"/>
    <mergeCell ref="C5:O5"/>
    <mergeCell ref="K10:O10"/>
    <mergeCell ref="A10:A11"/>
    <mergeCell ref="B10:B11"/>
    <mergeCell ref="C10:C11"/>
    <mergeCell ref="D10:D11"/>
    <mergeCell ref="E10:J10"/>
  </mergeCells>
  <phoneticPr fontId="10" type="noConversion"/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92630A13901D0489D167E57538E6AAC" ma:contentTypeVersion="17" ma:contentTypeDescription="Izveidot jaunu dokumentu." ma:contentTypeScope="" ma:versionID="fa151c8a9c4a40802f9523a553abb22a">
  <xsd:schema xmlns:xsd="http://www.w3.org/2001/XMLSchema" xmlns:xs="http://www.w3.org/2001/XMLSchema" xmlns:p="http://schemas.microsoft.com/office/2006/metadata/properties" xmlns:ns2="98216d28-1815-4e7e-82bb-85935a978460" xmlns:ns3="0230bb07-bcd5-47ce-b4c3-50928c89829d" targetNamespace="http://schemas.microsoft.com/office/2006/metadata/properties" ma:root="true" ma:fieldsID="1e1a3a04c018ab890899dfe221aa0f5c" ns2:_="" ns3:_="">
    <xsd:import namespace="98216d28-1815-4e7e-82bb-85935a978460"/>
    <xsd:import namespace="0230bb07-bcd5-47ce-b4c3-50928c8982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16d28-1815-4e7e-82bb-85935a9784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82579c-b03c-4c00-b80b-aef4d57393e8}" ma:internalName="TaxCatchAll" ma:showField="CatchAllData" ma:web="98216d28-1815-4e7e-82bb-85935a9784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0bb07-bcd5-47ce-b4c3-50928c8982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ttēlu atzīmes" ma:readOnly="false" ma:fieldId="{5cf76f15-5ced-4ddc-b409-7134ff3c332f}" ma:taxonomyMulti="true" ma:sspId="fc22d16a-e234-4ca2-ba3c-4e1b92751b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30bb07-bcd5-47ce-b4c3-50928c89829d">
      <Terms xmlns="http://schemas.microsoft.com/office/infopath/2007/PartnerControls"/>
    </lcf76f155ced4ddcb4097134ff3c332f>
    <TaxCatchAll xmlns="98216d28-1815-4e7e-82bb-85935a978460" xsi:nil="true"/>
  </documentManagement>
</p:properties>
</file>

<file path=customXml/itemProps1.xml><?xml version="1.0" encoding="utf-8"?>
<ds:datastoreItem xmlns:ds="http://schemas.openxmlformats.org/officeDocument/2006/customXml" ds:itemID="{3556C348-B501-4739-AC8B-D8CAD70A1E33}"/>
</file>

<file path=customXml/itemProps2.xml><?xml version="1.0" encoding="utf-8"?>
<ds:datastoreItem xmlns:ds="http://schemas.openxmlformats.org/officeDocument/2006/customXml" ds:itemID="{FEE410DF-555E-4566-AD30-11602079DFE7}"/>
</file>

<file path=customXml/itemProps3.xml><?xml version="1.0" encoding="utf-8"?>
<ds:datastoreItem xmlns:ds="http://schemas.openxmlformats.org/officeDocument/2006/customXml" ds:itemID="{7E88DEFA-F8C6-4DB2-A845-EC07357B4B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KOPT</vt:lpstr>
      <vt:lpstr>KOPS</vt:lpstr>
      <vt:lpstr>Segumi</vt:lpstr>
      <vt:lpstr>DR</vt:lpstr>
      <vt:lpstr>K2</vt:lpstr>
      <vt:lpstr>DR!Print_Area</vt:lpstr>
      <vt:lpstr>'K2'!Print_Area</vt:lpstr>
      <vt:lpstr>DR!Print_Titles</vt:lpstr>
      <vt:lpstr>'K2'!Print_Titles</vt:lpstr>
      <vt:lpstr>KOPS!Print_Titles</vt:lpstr>
      <vt:lpstr>KOPT!Print_Titles</vt:lpstr>
      <vt:lpstr>Segumi!Print_Titles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2023-08-21T11:48:31Z</cp:lastPrinted>
  <dcterms:created xsi:type="dcterms:W3CDTF">1999-12-06T13:05:42Z</dcterms:created>
  <dcterms:modified xsi:type="dcterms:W3CDTF">2023-08-21T11:56:36Z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0x010100092630A13901D0489D167E57538E6AAC</vt:lpwstr>
  </property>
</Properties>
</file>