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aluksnesnamilv.sharepoint.com/sites/KOPDIR/Shared Documents/Anna/08_IEPIRKUMI_Cenu aptaujas/2025. gads cenu aptaujas_iepirkumi/02_Apdrošināšana_mājas_2025/"/>
    </mc:Choice>
  </mc:AlternateContent>
  <xr:revisionPtr revIDLastSave="154" documentId="8_{AAEC08A7-6CAC-4D52-AD7D-5830F640EE06}" xr6:coauthVersionLast="47" xr6:coauthVersionMax="47" xr10:uidLastSave="{2F440A31-A691-45C6-BF91-1D89E22E5929}"/>
  <bookViews>
    <workbookView xWindow="-120" yWindow="-120" windowWidth="29040" windowHeight="15720" xr2:uid="{00000000-000D-0000-FFFF-FFFF00000000}"/>
  </bookViews>
  <sheets>
    <sheet name="Pilsēta" sheetId="1" r:id="rId1"/>
    <sheet name="Lauki" sheetId="3" r:id="rId2"/>
  </sheets>
  <definedNames>
    <definedName name="_xlnm._FilterDatabase" localSheetId="0" hidden="1">Pilsēta!$A$1:$Q$91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91" i="1" l="1"/>
  <c r="Q69" i="1"/>
  <c r="Q71" i="1"/>
  <c r="Q88" i="1"/>
  <c r="G88" i="1"/>
  <c r="F91" i="1" l="1"/>
  <c r="G90" i="1"/>
  <c r="G91" i="1" s="1"/>
  <c r="E91" i="1" l="1"/>
  <c r="G71" i="1" l="1"/>
  <c r="G69" i="1" l="1"/>
  <c r="Q22" i="3" l="1"/>
  <c r="F22" i="3"/>
  <c r="E22" i="3"/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70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9" i="1"/>
  <c r="G3" i="1"/>
  <c r="G2" i="1"/>
  <c r="E38" i="1" l="1"/>
  <c r="G38" i="1" s="1"/>
</calcChain>
</file>

<file path=xl/sharedStrings.xml><?xml version="1.0" encoding="utf-8"?>
<sst xmlns="http://schemas.openxmlformats.org/spreadsheetml/2006/main" count="918" uniqueCount="144">
  <si>
    <t>Nr.p.k.</t>
  </si>
  <si>
    <t>Adrese</t>
  </si>
  <si>
    <t>Īpašnieks</t>
  </si>
  <si>
    <t>Objekta veids</t>
  </si>
  <si>
    <t>Dzīvokļu kopplatība</t>
  </si>
  <si>
    <t>Stāvu skaits</t>
  </si>
  <si>
    <t>Signalizācija</t>
  </si>
  <si>
    <t>Ēkas tips</t>
  </si>
  <si>
    <t>Elektroinstalācija</t>
  </si>
  <si>
    <t>Cauruļvadi</t>
  </si>
  <si>
    <t>Dzīvokļu skaits</t>
  </si>
  <si>
    <t>Apkure</t>
  </si>
  <si>
    <t>Annas 1</t>
  </si>
  <si>
    <t>Alūksnes novada pašvaldība</t>
  </si>
  <si>
    <t>Dzīvojamā ēka</t>
  </si>
  <si>
    <t>Nav</t>
  </si>
  <si>
    <t>Jaukta tipa</t>
  </si>
  <si>
    <t>Apmierinošs</t>
  </si>
  <si>
    <t>nē</t>
  </si>
  <si>
    <t>malka</t>
  </si>
  <si>
    <t>Apes 4-1</t>
  </si>
  <si>
    <t>Mūra</t>
  </si>
  <si>
    <t>jā</t>
  </si>
  <si>
    <t>centr.</t>
  </si>
  <si>
    <t>Apes 4-2</t>
  </si>
  <si>
    <t>Apes 6</t>
  </si>
  <si>
    <t>Brīvības 21</t>
  </si>
  <si>
    <t>Brūža 4</t>
  </si>
  <si>
    <t>Dzīvojamā ēka/komerct.</t>
  </si>
  <si>
    <t>Koka</t>
  </si>
  <si>
    <t>Brūža 4a</t>
  </si>
  <si>
    <t>Cēsu 10</t>
  </si>
  <si>
    <t>Darba 16</t>
  </si>
  <si>
    <t>Dzirnavu 3</t>
  </si>
  <si>
    <t>Helēnas 28</t>
  </si>
  <si>
    <t>Helēnas 40</t>
  </si>
  <si>
    <t>Helēnas 55-1</t>
  </si>
  <si>
    <t>Helēnas 55-2</t>
  </si>
  <si>
    <t>Helēnas 58</t>
  </si>
  <si>
    <t>Jāņkalna 10</t>
  </si>
  <si>
    <t>Jāņkalna 17</t>
  </si>
  <si>
    <t>Jāņkalna 49-2</t>
  </si>
  <si>
    <t>Latgales 16</t>
  </si>
  <si>
    <t>Jāņkalna 45</t>
  </si>
  <si>
    <t>Lielā ezera 12a</t>
  </si>
  <si>
    <t>Lielā ezera 17</t>
  </si>
  <si>
    <t>Malienas 2</t>
  </si>
  <si>
    <t>Merķeļa 17a</t>
  </si>
  <si>
    <t>Meža 4</t>
  </si>
  <si>
    <t>Mežinieku 2</t>
  </si>
  <si>
    <t>Mežinieku 3</t>
  </si>
  <si>
    <t>Mežinieku 6</t>
  </si>
  <si>
    <t>Mežinieku 8</t>
  </si>
  <si>
    <t>O. Vacieša 4</t>
  </si>
  <si>
    <t>O. Vacieša 6</t>
  </si>
  <si>
    <t>Ozolu 1a</t>
  </si>
  <si>
    <t>Ozolu 3</t>
  </si>
  <si>
    <t>Parka 3</t>
  </si>
  <si>
    <t>Parka 4</t>
  </si>
  <si>
    <t>Parka 4a</t>
  </si>
  <si>
    <t>Pils 34</t>
  </si>
  <si>
    <t>Pils 38</t>
  </si>
  <si>
    <t>Pilsētas bulv. 7</t>
  </si>
  <si>
    <t>Pilsētas bulv. 14</t>
  </si>
  <si>
    <t>Pilsētas bulv. 14b</t>
  </si>
  <si>
    <t>Raiņa bulvāris 4</t>
  </si>
  <si>
    <t>Rūpniecības 2</t>
  </si>
  <si>
    <t>Siguldas 1</t>
  </si>
  <si>
    <t>Siguldas 3a</t>
  </si>
  <si>
    <t>Siguldas 10</t>
  </si>
  <si>
    <t>Skolas 1</t>
  </si>
  <si>
    <t>Skolas 2</t>
  </si>
  <si>
    <t>Tālavas 6</t>
  </si>
  <si>
    <t>Tālavas 9</t>
  </si>
  <si>
    <t>Tirgotāju 5</t>
  </si>
  <si>
    <t>Tirgotāju 6</t>
  </si>
  <si>
    <t>Torņa 1</t>
  </si>
  <si>
    <t>Torņa 7</t>
  </si>
  <si>
    <t>Torņa 9</t>
  </si>
  <si>
    <t>Torņa 15</t>
  </si>
  <si>
    <t>Uzvaras 11</t>
  </si>
  <si>
    <t>Uzvaras 23</t>
  </si>
  <si>
    <t>Vējakalna 4a</t>
  </si>
  <si>
    <t>Vējakalna 13</t>
  </si>
  <si>
    <t>Vējakalna 14</t>
  </si>
  <si>
    <t>Vidus 4</t>
  </si>
  <si>
    <t>Vidus 5</t>
  </si>
  <si>
    <t>Vidus 2</t>
  </si>
  <si>
    <t>jaukta</t>
  </si>
  <si>
    <t>KOPĀ</t>
  </si>
  <si>
    <t>Gads</t>
  </si>
  <si>
    <t>Mājas kopplatība</t>
  </si>
  <si>
    <t>renovēta</t>
  </si>
  <si>
    <t>Renovācija</t>
  </si>
  <si>
    <t>Apdrošinājuma summa</t>
  </si>
  <si>
    <t>Bērzu 7</t>
  </si>
  <si>
    <t>Brīvības 17</t>
  </si>
  <si>
    <t>Dārza 25</t>
  </si>
  <si>
    <t>Ganību 1</t>
  </si>
  <si>
    <t>Helēnas 43</t>
  </si>
  <si>
    <t>Helēnas 62</t>
  </si>
  <si>
    <t>Jāņkalna 49/1</t>
  </si>
  <si>
    <t>Laurencenes 2</t>
  </si>
  <si>
    <t>Lielā ezera iela 1A</t>
  </si>
  <si>
    <t>Margaritas 2</t>
  </si>
  <si>
    <t>Pils 36</t>
  </si>
  <si>
    <t>Tirgotāju 8</t>
  </si>
  <si>
    <t>Torņa 11</t>
  </si>
  <si>
    <t>Torņa 13</t>
  </si>
  <si>
    <t>Vidus 7</t>
  </si>
  <si>
    <t>Jāņkalna 55A</t>
  </si>
  <si>
    <t>Torņa 3</t>
  </si>
  <si>
    <t>Privatizēta</t>
  </si>
  <si>
    <t>Mežinieku 5</t>
  </si>
  <si>
    <t>Merķeļa 19A</t>
  </si>
  <si>
    <t>Kolberģa 10</t>
  </si>
  <si>
    <t>Pils 50</t>
  </si>
  <si>
    <t>Kopīpašuma  platība</t>
  </si>
  <si>
    <t>Annas skola, Annas pagasts</t>
  </si>
  <si>
    <t>Smiltis, Annas pagasts</t>
  </si>
  <si>
    <t>Dzīvojamā ēka/ biroji</t>
  </si>
  <si>
    <t>Kolberģis 32, Jaunalūksnes pagasts</t>
  </si>
  <si>
    <t>Kristiņi, Jaunalūksnes pagasts</t>
  </si>
  <si>
    <t>Centra iela 3, Jaunannas pagasts</t>
  </si>
  <si>
    <t>Ambulance, Liepnas pagasts</t>
  </si>
  <si>
    <t>Cielaviņas, Liepnas pagasts</t>
  </si>
  <si>
    <t>Inciņi, Liepnas pagasts</t>
  </si>
  <si>
    <t>Brenci 8, Malienas pagasts</t>
  </si>
  <si>
    <t>Brenci 9, Malienas pagasts</t>
  </si>
  <si>
    <t>Māras, Mālupes pagasts</t>
  </si>
  <si>
    <t>Pīlādži, Mālupes pagasts</t>
  </si>
  <si>
    <t>Bērzulejas, Mārkalnas pagasts</t>
  </si>
  <si>
    <t>Ezermalas, Mārkalnes pagasts</t>
  </si>
  <si>
    <t>Liepnas ceļu daļas māja, Liepna</t>
  </si>
  <si>
    <t>Garasimi 10, Jaualūksnes pag.</t>
  </si>
  <si>
    <t>Beja 2, Jaualūksnes pag.</t>
  </si>
  <si>
    <t>Lejas, Jaualūksnes pag.</t>
  </si>
  <si>
    <t>Teikas, Jaualūksnes pag.</t>
  </si>
  <si>
    <t>Visikums, Jaualūksnes pag.</t>
  </si>
  <si>
    <t>Brīvības 19</t>
  </si>
  <si>
    <t>ja</t>
  </si>
  <si>
    <t>Dārza 27</t>
  </si>
  <si>
    <t>Pils 60</t>
  </si>
  <si>
    <t>Pilsētas bulvāris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</si>
</sst>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8"/>
      <name val="Arial"/>
      <family val="2"/>
      <charset val="186"/>
    </font>
    <font>
      <sz val="8"/>
      <color rgb="FFFF0000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rgb="FFFFCCFF"/>
      <name val="Arial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2" fillId="0" borderId="1" xfId="0" applyNumberFormat="1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vertical="center"/>
    </xf>
    <xf numFmtId="2" fontId="2" fillId="0" borderId="0" xfId="0" applyNumberFormat="1" applyFont="1" applyAlignment="1">
      <alignment vertical="center"/>
    </xf>
    <xf numFmtId="2" fontId="2" fillId="0" borderId="1" xfId="0" quotePrefix="1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2" fontId="2" fillId="3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Alignment="1">
      <alignment vertical="center"/>
    </xf>
    <xf numFmtId="2" fontId="3" fillId="0" borderId="0" xfId="0" applyNumberFormat="1" applyFont="1" applyAlignment="1">
      <alignment vertical="center"/>
    </xf>
    <xf numFmtId="2" fontId="4" fillId="0" borderId="3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2" fillId="3" borderId="3" xfId="0" applyNumberFormat="1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left" vertical="center" wrapText="1"/>
    </xf>
    <xf numFmtId="2" fontId="2" fillId="3" borderId="4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vertical="center"/>
    </xf>
    <xf numFmtId="2" fontId="2" fillId="4" borderId="1" xfId="0" applyNumberFormat="1" applyFont="1" applyFill="1" applyBorder="1" applyAlignment="1">
      <alignment horizontal="center" vertical="center" wrapText="1"/>
    </xf>
    <xf numFmtId="4" fontId="2" fillId="5" borderId="1" xfId="0" applyNumberFormat="1" applyFont="1" applyFill="1" applyBorder="1" applyAlignment="1">
      <alignment vertical="center"/>
    </xf>
    <xf numFmtId="2" fontId="2" fillId="5" borderId="1" xfId="0" applyNumberFormat="1" applyFont="1" applyFill="1" applyBorder="1" applyAlignment="1">
      <alignment vertical="center"/>
    </xf>
    <xf numFmtId="2" fontId="4" fillId="5" borderId="1" xfId="0" applyNumberFormat="1" applyFont="1" applyFill="1" applyBorder="1" applyAlignment="1">
      <alignment vertical="center"/>
    </xf>
    <xf numFmtId="2" fontId="2" fillId="4" borderId="2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 wrapText="1"/>
    </xf>
    <xf numFmtId="2" fontId="4" fillId="3" borderId="3" xfId="0" applyNumberFormat="1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left" vertical="center" wrapText="1"/>
    </xf>
    <xf numFmtId="1" fontId="4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vertical="center"/>
    </xf>
    <xf numFmtId="2" fontId="4" fillId="3" borderId="0" xfId="0" applyNumberFormat="1" applyFont="1" applyFill="1" applyAlignment="1">
      <alignment vertical="center"/>
    </xf>
    <xf numFmtId="2" fontId="2" fillId="3" borderId="0" xfId="0" applyNumberFormat="1" applyFont="1" applyFill="1" applyAlignment="1">
      <alignment vertical="center"/>
    </xf>
    <xf numFmtId="1" fontId="2" fillId="3" borderId="0" xfId="0" applyNumberFormat="1" applyFont="1" applyFill="1" applyAlignment="1">
      <alignment horizontal="center" vertical="center"/>
    </xf>
    <xf numFmtId="2" fontId="5" fillId="3" borderId="0" xfId="0" applyNumberFormat="1" applyFont="1" applyFill="1" applyAlignment="1">
      <alignment vertical="center"/>
    </xf>
    <xf numFmtId="2" fontId="2" fillId="3" borderId="1" xfId="0" quotePrefix="1" applyNumberFormat="1" applyFont="1" applyFill="1" applyBorder="1" applyAlignment="1">
      <alignment horizontal="center" vertical="center" wrapText="1"/>
    </xf>
    <xf numFmtId="2" fontId="2" fillId="6" borderId="1" xfId="0" applyNumberFormat="1" applyFont="1" applyFill="1" applyBorder="1" applyAlignment="1">
      <alignment horizontal="center" vertical="center" wrapText="1"/>
    </xf>
    <xf numFmtId="2" fontId="4" fillId="0" borderId="1" xfId="0" quotePrefix="1" applyNumberFormat="1" applyFont="1" applyBorder="1" applyAlignment="1">
      <alignment horizontal="center" vertical="center" wrapText="1"/>
    </xf>
    <xf numFmtId="2" fontId="2" fillId="7" borderId="1" xfId="0" applyNumberFormat="1" applyFont="1" applyFill="1" applyBorder="1" applyAlignment="1">
      <alignment horizontal="center" vertical="center" wrapText="1"/>
    </xf>
    <xf numFmtId="2" fontId="4" fillId="3" borderId="4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Normal 2" xfId="1" xr:uid="{00000000-0005-0000-0000-000002000000}"/>
    <cellStyle name="Parasts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95"/>
  <sheetViews>
    <sheetView tabSelected="1" workbookViewId="0">
      <pane ySplit="1" topLeftCell="A76" activePane="bottomLeft" state="frozen"/>
      <selection pane="bottomLeft" activeCell="F96" sqref="F96"/>
    </sheetView>
  </sheetViews>
  <sheetFormatPr defaultColWidth="9.140625" defaultRowHeight="11.25" x14ac:dyDescent="0.25"/>
  <cols>
    <col min="1" max="1" width="3.42578125" style="13" customWidth="1"/>
    <col min="2" max="2" width="13.85546875" style="3" customWidth="1"/>
    <col min="3" max="3" width="11.140625" style="3" customWidth="1"/>
    <col min="4" max="4" width="9.5703125" style="3" customWidth="1"/>
    <col min="5" max="5" width="7.7109375" style="3" customWidth="1"/>
    <col min="6" max="7" width="8.5703125" style="22" customWidth="1"/>
    <col min="8" max="8" width="3.7109375" style="8" customWidth="1"/>
    <col min="9" max="9" width="5.5703125" style="15" customWidth="1"/>
    <col min="10" max="10" width="9" style="3" customWidth="1"/>
    <col min="11" max="11" width="9.140625" style="15"/>
    <col min="12" max="12" width="5" style="15" customWidth="1"/>
    <col min="13" max="14" width="6.7109375" style="15" customWidth="1"/>
    <col min="15" max="15" width="6.28515625" style="16" customWidth="1"/>
    <col min="16" max="16" width="7.85546875" style="8" customWidth="1"/>
    <col min="17" max="17" width="10" style="23" customWidth="1"/>
    <col min="18" max="244" width="9.140625" style="8"/>
    <col min="245" max="245" width="3.42578125" style="8" customWidth="1"/>
    <col min="246" max="247" width="12.85546875" style="8" customWidth="1"/>
    <col min="248" max="248" width="9.5703125" style="8" customWidth="1"/>
    <col min="249" max="249" width="7.7109375" style="8" customWidth="1"/>
    <col min="250" max="250" width="5" style="8" customWidth="1"/>
    <col min="251" max="251" width="5.5703125" style="8" customWidth="1"/>
    <col min="252" max="252" width="7.28515625" style="8" customWidth="1"/>
    <col min="253" max="253" width="9.140625" style="8"/>
    <col min="254" max="254" width="5" style="8" customWidth="1"/>
    <col min="255" max="256" width="6.7109375" style="8" customWidth="1"/>
    <col min="257" max="257" width="9" style="8" customWidth="1"/>
    <col min="258" max="258" width="9.140625" style="8"/>
    <col min="259" max="259" width="10" style="8" bestFit="1" customWidth="1"/>
    <col min="260" max="500" width="9.140625" style="8"/>
    <col min="501" max="501" width="3.42578125" style="8" customWidth="1"/>
    <col min="502" max="503" width="12.85546875" style="8" customWidth="1"/>
    <col min="504" max="504" width="9.5703125" style="8" customWidth="1"/>
    <col min="505" max="505" width="7.7109375" style="8" customWidth="1"/>
    <col min="506" max="506" width="5" style="8" customWidth="1"/>
    <col min="507" max="507" width="5.5703125" style="8" customWidth="1"/>
    <col min="508" max="508" width="7.28515625" style="8" customWidth="1"/>
    <col min="509" max="509" width="9.140625" style="8"/>
    <col min="510" max="510" width="5" style="8" customWidth="1"/>
    <col min="511" max="512" width="6.7109375" style="8" customWidth="1"/>
    <col min="513" max="513" width="9" style="8" customWidth="1"/>
    <col min="514" max="514" width="9.140625" style="8"/>
    <col min="515" max="515" width="10" style="8" bestFit="1" customWidth="1"/>
    <col min="516" max="756" width="9.140625" style="8"/>
    <col min="757" max="757" width="3.42578125" style="8" customWidth="1"/>
    <col min="758" max="759" width="12.85546875" style="8" customWidth="1"/>
    <col min="760" max="760" width="9.5703125" style="8" customWidth="1"/>
    <col min="761" max="761" width="7.7109375" style="8" customWidth="1"/>
    <col min="762" max="762" width="5" style="8" customWidth="1"/>
    <col min="763" max="763" width="5.5703125" style="8" customWidth="1"/>
    <col min="764" max="764" width="7.28515625" style="8" customWidth="1"/>
    <col min="765" max="765" width="9.140625" style="8"/>
    <col min="766" max="766" width="5" style="8" customWidth="1"/>
    <col min="767" max="768" width="6.7109375" style="8" customWidth="1"/>
    <col min="769" max="769" width="9" style="8" customWidth="1"/>
    <col min="770" max="770" width="9.140625" style="8"/>
    <col min="771" max="771" width="10" style="8" bestFit="1" customWidth="1"/>
    <col min="772" max="1012" width="9.140625" style="8"/>
    <col min="1013" max="1013" width="3.42578125" style="8" customWidth="1"/>
    <col min="1014" max="1015" width="12.85546875" style="8" customWidth="1"/>
    <col min="1016" max="1016" width="9.5703125" style="8" customWidth="1"/>
    <col min="1017" max="1017" width="7.7109375" style="8" customWidth="1"/>
    <col min="1018" max="1018" width="5" style="8" customWidth="1"/>
    <col min="1019" max="1019" width="5.5703125" style="8" customWidth="1"/>
    <col min="1020" max="1020" width="7.28515625" style="8" customWidth="1"/>
    <col min="1021" max="1021" width="9.140625" style="8"/>
    <col min="1022" max="1022" width="5" style="8" customWidth="1"/>
    <col min="1023" max="1024" width="6.7109375" style="8" customWidth="1"/>
    <col min="1025" max="1025" width="9" style="8" customWidth="1"/>
    <col min="1026" max="1026" width="9.140625" style="8"/>
    <col min="1027" max="1027" width="10" style="8" bestFit="1" customWidth="1"/>
    <col min="1028" max="1268" width="9.140625" style="8"/>
    <col min="1269" max="1269" width="3.42578125" style="8" customWidth="1"/>
    <col min="1270" max="1271" width="12.85546875" style="8" customWidth="1"/>
    <col min="1272" max="1272" width="9.5703125" style="8" customWidth="1"/>
    <col min="1273" max="1273" width="7.7109375" style="8" customWidth="1"/>
    <col min="1274" max="1274" width="5" style="8" customWidth="1"/>
    <col min="1275" max="1275" width="5.5703125" style="8" customWidth="1"/>
    <col min="1276" max="1276" width="7.28515625" style="8" customWidth="1"/>
    <col min="1277" max="1277" width="9.140625" style="8"/>
    <col min="1278" max="1278" width="5" style="8" customWidth="1"/>
    <col min="1279" max="1280" width="6.7109375" style="8" customWidth="1"/>
    <col min="1281" max="1281" width="9" style="8" customWidth="1"/>
    <col min="1282" max="1282" width="9.140625" style="8"/>
    <col min="1283" max="1283" width="10" style="8" bestFit="1" customWidth="1"/>
    <col min="1284" max="1524" width="9.140625" style="8"/>
    <col min="1525" max="1525" width="3.42578125" style="8" customWidth="1"/>
    <col min="1526" max="1527" width="12.85546875" style="8" customWidth="1"/>
    <col min="1528" max="1528" width="9.5703125" style="8" customWidth="1"/>
    <col min="1529" max="1529" width="7.7109375" style="8" customWidth="1"/>
    <col min="1530" max="1530" width="5" style="8" customWidth="1"/>
    <col min="1531" max="1531" width="5.5703125" style="8" customWidth="1"/>
    <col min="1532" max="1532" width="7.28515625" style="8" customWidth="1"/>
    <col min="1533" max="1533" width="9.140625" style="8"/>
    <col min="1534" max="1534" width="5" style="8" customWidth="1"/>
    <col min="1535" max="1536" width="6.7109375" style="8" customWidth="1"/>
    <col min="1537" max="1537" width="9" style="8" customWidth="1"/>
    <col min="1538" max="1538" width="9.140625" style="8"/>
    <col min="1539" max="1539" width="10" style="8" bestFit="1" customWidth="1"/>
    <col min="1540" max="1780" width="9.140625" style="8"/>
    <col min="1781" max="1781" width="3.42578125" style="8" customWidth="1"/>
    <col min="1782" max="1783" width="12.85546875" style="8" customWidth="1"/>
    <col min="1784" max="1784" width="9.5703125" style="8" customWidth="1"/>
    <col min="1785" max="1785" width="7.7109375" style="8" customWidth="1"/>
    <col min="1786" max="1786" width="5" style="8" customWidth="1"/>
    <col min="1787" max="1787" width="5.5703125" style="8" customWidth="1"/>
    <col min="1788" max="1788" width="7.28515625" style="8" customWidth="1"/>
    <col min="1789" max="1789" width="9.140625" style="8"/>
    <col min="1790" max="1790" width="5" style="8" customWidth="1"/>
    <col min="1791" max="1792" width="6.7109375" style="8" customWidth="1"/>
    <col min="1793" max="1793" width="9" style="8" customWidth="1"/>
    <col min="1794" max="1794" width="9.140625" style="8"/>
    <col min="1795" max="1795" width="10" style="8" bestFit="1" customWidth="1"/>
    <col min="1796" max="2036" width="9.140625" style="8"/>
    <col min="2037" max="2037" width="3.42578125" style="8" customWidth="1"/>
    <col min="2038" max="2039" width="12.85546875" style="8" customWidth="1"/>
    <col min="2040" max="2040" width="9.5703125" style="8" customWidth="1"/>
    <col min="2041" max="2041" width="7.7109375" style="8" customWidth="1"/>
    <col min="2042" max="2042" width="5" style="8" customWidth="1"/>
    <col min="2043" max="2043" width="5.5703125" style="8" customWidth="1"/>
    <col min="2044" max="2044" width="7.28515625" style="8" customWidth="1"/>
    <col min="2045" max="2045" width="9.140625" style="8"/>
    <col min="2046" max="2046" width="5" style="8" customWidth="1"/>
    <col min="2047" max="2048" width="6.7109375" style="8" customWidth="1"/>
    <col min="2049" max="2049" width="9" style="8" customWidth="1"/>
    <col min="2050" max="2050" width="9.140625" style="8"/>
    <col min="2051" max="2051" width="10" style="8" bestFit="1" customWidth="1"/>
    <col min="2052" max="2292" width="9.140625" style="8"/>
    <col min="2293" max="2293" width="3.42578125" style="8" customWidth="1"/>
    <col min="2294" max="2295" width="12.85546875" style="8" customWidth="1"/>
    <col min="2296" max="2296" width="9.5703125" style="8" customWidth="1"/>
    <col min="2297" max="2297" width="7.7109375" style="8" customWidth="1"/>
    <col min="2298" max="2298" width="5" style="8" customWidth="1"/>
    <col min="2299" max="2299" width="5.5703125" style="8" customWidth="1"/>
    <col min="2300" max="2300" width="7.28515625" style="8" customWidth="1"/>
    <col min="2301" max="2301" width="9.140625" style="8"/>
    <col min="2302" max="2302" width="5" style="8" customWidth="1"/>
    <col min="2303" max="2304" width="6.7109375" style="8" customWidth="1"/>
    <col min="2305" max="2305" width="9" style="8" customWidth="1"/>
    <col min="2306" max="2306" width="9.140625" style="8"/>
    <col min="2307" max="2307" width="10" style="8" bestFit="1" customWidth="1"/>
    <col min="2308" max="2548" width="9.140625" style="8"/>
    <col min="2549" max="2549" width="3.42578125" style="8" customWidth="1"/>
    <col min="2550" max="2551" width="12.85546875" style="8" customWidth="1"/>
    <col min="2552" max="2552" width="9.5703125" style="8" customWidth="1"/>
    <col min="2553" max="2553" width="7.7109375" style="8" customWidth="1"/>
    <col min="2554" max="2554" width="5" style="8" customWidth="1"/>
    <col min="2555" max="2555" width="5.5703125" style="8" customWidth="1"/>
    <col min="2556" max="2556" width="7.28515625" style="8" customWidth="1"/>
    <col min="2557" max="2557" width="9.140625" style="8"/>
    <col min="2558" max="2558" width="5" style="8" customWidth="1"/>
    <col min="2559" max="2560" width="6.7109375" style="8" customWidth="1"/>
    <col min="2561" max="2561" width="9" style="8" customWidth="1"/>
    <col min="2562" max="2562" width="9.140625" style="8"/>
    <col min="2563" max="2563" width="10" style="8" bestFit="1" customWidth="1"/>
    <col min="2564" max="2804" width="9.140625" style="8"/>
    <col min="2805" max="2805" width="3.42578125" style="8" customWidth="1"/>
    <col min="2806" max="2807" width="12.85546875" style="8" customWidth="1"/>
    <col min="2808" max="2808" width="9.5703125" style="8" customWidth="1"/>
    <col min="2809" max="2809" width="7.7109375" style="8" customWidth="1"/>
    <col min="2810" max="2810" width="5" style="8" customWidth="1"/>
    <col min="2811" max="2811" width="5.5703125" style="8" customWidth="1"/>
    <col min="2812" max="2812" width="7.28515625" style="8" customWidth="1"/>
    <col min="2813" max="2813" width="9.140625" style="8"/>
    <col min="2814" max="2814" width="5" style="8" customWidth="1"/>
    <col min="2815" max="2816" width="6.7109375" style="8" customWidth="1"/>
    <col min="2817" max="2817" width="9" style="8" customWidth="1"/>
    <col min="2818" max="2818" width="9.140625" style="8"/>
    <col min="2819" max="2819" width="10" style="8" bestFit="1" customWidth="1"/>
    <col min="2820" max="3060" width="9.140625" style="8"/>
    <col min="3061" max="3061" width="3.42578125" style="8" customWidth="1"/>
    <col min="3062" max="3063" width="12.85546875" style="8" customWidth="1"/>
    <col min="3064" max="3064" width="9.5703125" style="8" customWidth="1"/>
    <col min="3065" max="3065" width="7.7109375" style="8" customWidth="1"/>
    <col min="3066" max="3066" width="5" style="8" customWidth="1"/>
    <col min="3067" max="3067" width="5.5703125" style="8" customWidth="1"/>
    <col min="3068" max="3068" width="7.28515625" style="8" customWidth="1"/>
    <col min="3069" max="3069" width="9.140625" style="8"/>
    <col min="3070" max="3070" width="5" style="8" customWidth="1"/>
    <col min="3071" max="3072" width="6.7109375" style="8" customWidth="1"/>
    <col min="3073" max="3073" width="9" style="8" customWidth="1"/>
    <col min="3074" max="3074" width="9.140625" style="8"/>
    <col min="3075" max="3075" width="10" style="8" bestFit="1" customWidth="1"/>
    <col min="3076" max="3316" width="9.140625" style="8"/>
    <col min="3317" max="3317" width="3.42578125" style="8" customWidth="1"/>
    <col min="3318" max="3319" width="12.85546875" style="8" customWidth="1"/>
    <col min="3320" max="3320" width="9.5703125" style="8" customWidth="1"/>
    <col min="3321" max="3321" width="7.7109375" style="8" customWidth="1"/>
    <col min="3322" max="3322" width="5" style="8" customWidth="1"/>
    <col min="3323" max="3323" width="5.5703125" style="8" customWidth="1"/>
    <col min="3324" max="3324" width="7.28515625" style="8" customWidth="1"/>
    <col min="3325" max="3325" width="9.140625" style="8"/>
    <col min="3326" max="3326" width="5" style="8" customWidth="1"/>
    <col min="3327" max="3328" width="6.7109375" style="8" customWidth="1"/>
    <col min="3329" max="3329" width="9" style="8" customWidth="1"/>
    <col min="3330" max="3330" width="9.140625" style="8"/>
    <col min="3331" max="3331" width="10" style="8" bestFit="1" customWidth="1"/>
    <col min="3332" max="3572" width="9.140625" style="8"/>
    <col min="3573" max="3573" width="3.42578125" style="8" customWidth="1"/>
    <col min="3574" max="3575" width="12.85546875" style="8" customWidth="1"/>
    <col min="3576" max="3576" width="9.5703125" style="8" customWidth="1"/>
    <col min="3577" max="3577" width="7.7109375" style="8" customWidth="1"/>
    <col min="3578" max="3578" width="5" style="8" customWidth="1"/>
    <col min="3579" max="3579" width="5.5703125" style="8" customWidth="1"/>
    <col min="3580" max="3580" width="7.28515625" style="8" customWidth="1"/>
    <col min="3581" max="3581" width="9.140625" style="8"/>
    <col min="3582" max="3582" width="5" style="8" customWidth="1"/>
    <col min="3583" max="3584" width="6.7109375" style="8" customWidth="1"/>
    <col min="3585" max="3585" width="9" style="8" customWidth="1"/>
    <col min="3586" max="3586" width="9.140625" style="8"/>
    <col min="3587" max="3587" width="10" style="8" bestFit="1" customWidth="1"/>
    <col min="3588" max="3828" width="9.140625" style="8"/>
    <col min="3829" max="3829" width="3.42578125" style="8" customWidth="1"/>
    <col min="3830" max="3831" width="12.85546875" style="8" customWidth="1"/>
    <col min="3832" max="3832" width="9.5703125" style="8" customWidth="1"/>
    <col min="3833" max="3833" width="7.7109375" style="8" customWidth="1"/>
    <col min="3834" max="3834" width="5" style="8" customWidth="1"/>
    <col min="3835" max="3835" width="5.5703125" style="8" customWidth="1"/>
    <col min="3836" max="3836" width="7.28515625" style="8" customWidth="1"/>
    <col min="3837" max="3837" width="9.140625" style="8"/>
    <col min="3838" max="3838" width="5" style="8" customWidth="1"/>
    <col min="3839" max="3840" width="6.7109375" style="8" customWidth="1"/>
    <col min="3841" max="3841" width="9" style="8" customWidth="1"/>
    <col min="3842" max="3842" width="9.140625" style="8"/>
    <col min="3843" max="3843" width="10" style="8" bestFit="1" customWidth="1"/>
    <col min="3844" max="4084" width="9.140625" style="8"/>
    <col min="4085" max="4085" width="3.42578125" style="8" customWidth="1"/>
    <col min="4086" max="4087" width="12.85546875" style="8" customWidth="1"/>
    <col min="4088" max="4088" width="9.5703125" style="8" customWidth="1"/>
    <col min="4089" max="4089" width="7.7109375" style="8" customWidth="1"/>
    <col min="4090" max="4090" width="5" style="8" customWidth="1"/>
    <col min="4091" max="4091" width="5.5703125" style="8" customWidth="1"/>
    <col min="4092" max="4092" width="7.28515625" style="8" customWidth="1"/>
    <col min="4093" max="4093" width="9.140625" style="8"/>
    <col min="4094" max="4094" width="5" style="8" customWidth="1"/>
    <col min="4095" max="4096" width="6.7109375" style="8" customWidth="1"/>
    <col min="4097" max="4097" width="9" style="8" customWidth="1"/>
    <col min="4098" max="4098" width="9.140625" style="8"/>
    <col min="4099" max="4099" width="10" style="8" bestFit="1" customWidth="1"/>
    <col min="4100" max="4340" width="9.140625" style="8"/>
    <col min="4341" max="4341" width="3.42578125" style="8" customWidth="1"/>
    <col min="4342" max="4343" width="12.85546875" style="8" customWidth="1"/>
    <col min="4344" max="4344" width="9.5703125" style="8" customWidth="1"/>
    <col min="4345" max="4345" width="7.7109375" style="8" customWidth="1"/>
    <col min="4346" max="4346" width="5" style="8" customWidth="1"/>
    <col min="4347" max="4347" width="5.5703125" style="8" customWidth="1"/>
    <col min="4348" max="4348" width="7.28515625" style="8" customWidth="1"/>
    <col min="4349" max="4349" width="9.140625" style="8"/>
    <col min="4350" max="4350" width="5" style="8" customWidth="1"/>
    <col min="4351" max="4352" width="6.7109375" style="8" customWidth="1"/>
    <col min="4353" max="4353" width="9" style="8" customWidth="1"/>
    <col min="4354" max="4354" width="9.140625" style="8"/>
    <col min="4355" max="4355" width="10" style="8" bestFit="1" customWidth="1"/>
    <col min="4356" max="4596" width="9.140625" style="8"/>
    <col min="4597" max="4597" width="3.42578125" style="8" customWidth="1"/>
    <col min="4598" max="4599" width="12.85546875" style="8" customWidth="1"/>
    <col min="4600" max="4600" width="9.5703125" style="8" customWidth="1"/>
    <col min="4601" max="4601" width="7.7109375" style="8" customWidth="1"/>
    <col min="4602" max="4602" width="5" style="8" customWidth="1"/>
    <col min="4603" max="4603" width="5.5703125" style="8" customWidth="1"/>
    <col min="4604" max="4604" width="7.28515625" style="8" customWidth="1"/>
    <col min="4605" max="4605" width="9.140625" style="8"/>
    <col min="4606" max="4606" width="5" style="8" customWidth="1"/>
    <col min="4607" max="4608" width="6.7109375" style="8" customWidth="1"/>
    <col min="4609" max="4609" width="9" style="8" customWidth="1"/>
    <col min="4610" max="4610" width="9.140625" style="8"/>
    <col min="4611" max="4611" width="10" style="8" bestFit="1" customWidth="1"/>
    <col min="4612" max="4852" width="9.140625" style="8"/>
    <col min="4853" max="4853" width="3.42578125" style="8" customWidth="1"/>
    <col min="4854" max="4855" width="12.85546875" style="8" customWidth="1"/>
    <col min="4856" max="4856" width="9.5703125" style="8" customWidth="1"/>
    <col min="4857" max="4857" width="7.7109375" style="8" customWidth="1"/>
    <col min="4858" max="4858" width="5" style="8" customWidth="1"/>
    <col min="4859" max="4859" width="5.5703125" style="8" customWidth="1"/>
    <col min="4860" max="4860" width="7.28515625" style="8" customWidth="1"/>
    <col min="4861" max="4861" width="9.140625" style="8"/>
    <col min="4862" max="4862" width="5" style="8" customWidth="1"/>
    <col min="4863" max="4864" width="6.7109375" style="8" customWidth="1"/>
    <col min="4865" max="4865" width="9" style="8" customWidth="1"/>
    <col min="4866" max="4866" width="9.140625" style="8"/>
    <col min="4867" max="4867" width="10" style="8" bestFit="1" customWidth="1"/>
    <col min="4868" max="5108" width="9.140625" style="8"/>
    <col min="5109" max="5109" width="3.42578125" style="8" customWidth="1"/>
    <col min="5110" max="5111" width="12.85546875" style="8" customWidth="1"/>
    <col min="5112" max="5112" width="9.5703125" style="8" customWidth="1"/>
    <col min="5113" max="5113" width="7.7109375" style="8" customWidth="1"/>
    <col min="5114" max="5114" width="5" style="8" customWidth="1"/>
    <col min="5115" max="5115" width="5.5703125" style="8" customWidth="1"/>
    <col min="5116" max="5116" width="7.28515625" style="8" customWidth="1"/>
    <col min="5117" max="5117" width="9.140625" style="8"/>
    <col min="5118" max="5118" width="5" style="8" customWidth="1"/>
    <col min="5119" max="5120" width="6.7109375" style="8" customWidth="1"/>
    <col min="5121" max="5121" width="9" style="8" customWidth="1"/>
    <col min="5122" max="5122" width="9.140625" style="8"/>
    <col min="5123" max="5123" width="10" style="8" bestFit="1" customWidth="1"/>
    <col min="5124" max="5364" width="9.140625" style="8"/>
    <col min="5365" max="5365" width="3.42578125" style="8" customWidth="1"/>
    <col min="5366" max="5367" width="12.85546875" style="8" customWidth="1"/>
    <col min="5368" max="5368" width="9.5703125" style="8" customWidth="1"/>
    <col min="5369" max="5369" width="7.7109375" style="8" customWidth="1"/>
    <col min="5370" max="5370" width="5" style="8" customWidth="1"/>
    <col min="5371" max="5371" width="5.5703125" style="8" customWidth="1"/>
    <col min="5372" max="5372" width="7.28515625" style="8" customWidth="1"/>
    <col min="5373" max="5373" width="9.140625" style="8"/>
    <col min="5374" max="5374" width="5" style="8" customWidth="1"/>
    <col min="5375" max="5376" width="6.7109375" style="8" customWidth="1"/>
    <col min="5377" max="5377" width="9" style="8" customWidth="1"/>
    <col min="5378" max="5378" width="9.140625" style="8"/>
    <col min="5379" max="5379" width="10" style="8" bestFit="1" customWidth="1"/>
    <col min="5380" max="5620" width="9.140625" style="8"/>
    <col min="5621" max="5621" width="3.42578125" style="8" customWidth="1"/>
    <col min="5622" max="5623" width="12.85546875" style="8" customWidth="1"/>
    <col min="5624" max="5624" width="9.5703125" style="8" customWidth="1"/>
    <col min="5625" max="5625" width="7.7109375" style="8" customWidth="1"/>
    <col min="5626" max="5626" width="5" style="8" customWidth="1"/>
    <col min="5627" max="5627" width="5.5703125" style="8" customWidth="1"/>
    <col min="5628" max="5628" width="7.28515625" style="8" customWidth="1"/>
    <col min="5629" max="5629" width="9.140625" style="8"/>
    <col min="5630" max="5630" width="5" style="8" customWidth="1"/>
    <col min="5631" max="5632" width="6.7109375" style="8" customWidth="1"/>
    <col min="5633" max="5633" width="9" style="8" customWidth="1"/>
    <col min="5634" max="5634" width="9.140625" style="8"/>
    <col min="5635" max="5635" width="10" style="8" bestFit="1" customWidth="1"/>
    <col min="5636" max="5876" width="9.140625" style="8"/>
    <col min="5877" max="5877" width="3.42578125" style="8" customWidth="1"/>
    <col min="5878" max="5879" width="12.85546875" style="8" customWidth="1"/>
    <col min="5880" max="5880" width="9.5703125" style="8" customWidth="1"/>
    <col min="5881" max="5881" width="7.7109375" style="8" customWidth="1"/>
    <col min="5882" max="5882" width="5" style="8" customWidth="1"/>
    <col min="5883" max="5883" width="5.5703125" style="8" customWidth="1"/>
    <col min="5884" max="5884" width="7.28515625" style="8" customWidth="1"/>
    <col min="5885" max="5885" width="9.140625" style="8"/>
    <col min="5886" max="5886" width="5" style="8" customWidth="1"/>
    <col min="5887" max="5888" width="6.7109375" style="8" customWidth="1"/>
    <col min="5889" max="5889" width="9" style="8" customWidth="1"/>
    <col min="5890" max="5890" width="9.140625" style="8"/>
    <col min="5891" max="5891" width="10" style="8" bestFit="1" customWidth="1"/>
    <col min="5892" max="6132" width="9.140625" style="8"/>
    <col min="6133" max="6133" width="3.42578125" style="8" customWidth="1"/>
    <col min="6134" max="6135" width="12.85546875" style="8" customWidth="1"/>
    <col min="6136" max="6136" width="9.5703125" style="8" customWidth="1"/>
    <col min="6137" max="6137" width="7.7109375" style="8" customWidth="1"/>
    <col min="6138" max="6138" width="5" style="8" customWidth="1"/>
    <col min="6139" max="6139" width="5.5703125" style="8" customWidth="1"/>
    <col min="6140" max="6140" width="7.28515625" style="8" customWidth="1"/>
    <col min="6141" max="6141" width="9.140625" style="8"/>
    <col min="6142" max="6142" width="5" style="8" customWidth="1"/>
    <col min="6143" max="6144" width="6.7109375" style="8" customWidth="1"/>
    <col min="6145" max="6145" width="9" style="8" customWidth="1"/>
    <col min="6146" max="6146" width="9.140625" style="8"/>
    <col min="6147" max="6147" width="10" style="8" bestFit="1" customWidth="1"/>
    <col min="6148" max="6388" width="9.140625" style="8"/>
    <col min="6389" max="6389" width="3.42578125" style="8" customWidth="1"/>
    <col min="6390" max="6391" width="12.85546875" style="8" customWidth="1"/>
    <col min="6392" max="6392" width="9.5703125" style="8" customWidth="1"/>
    <col min="6393" max="6393" width="7.7109375" style="8" customWidth="1"/>
    <col min="6394" max="6394" width="5" style="8" customWidth="1"/>
    <col min="6395" max="6395" width="5.5703125" style="8" customWidth="1"/>
    <col min="6396" max="6396" width="7.28515625" style="8" customWidth="1"/>
    <col min="6397" max="6397" width="9.140625" style="8"/>
    <col min="6398" max="6398" width="5" style="8" customWidth="1"/>
    <col min="6399" max="6400" width="6.7109375" style="8" customWidth="1"/>
    <col min="6401" max="6401" width="9" style="8" customWidth="1"/>
    <col min="6402" max="6402" width="9.140625" style="8"/>
    <col min="6403" max="6403" width="10" style="8" bestFit="1" customWidth="1"/>
    <col min="6404" max="6644" width="9.140625" style="8"/>
    <col min="6645" max="6645" width="3.42578125" style="8" customWidth="1"/>
    <col min="6646" max="6647" width="12.85546875" style="8" customWidth="1"/>
    <col min="6648" max="6648" width="9.5703125" style="8" customWidth="1"/>
    <col min="6649" max="6649" width="7.7109375" style="8" customWidth="1"/>
    <col min="6650" max="6650" width="5" style="8" customWidth="1"/>
    <col min="6651" max="6651" width="5.5703125" style="8" customWidth="1"/>
    <col min="6652" max="6652" width="7.28515625" style="8" customWidth="1"/>
    <col min="6653" max="6653" width="9.140625" style="8"/>
    <col min="6654" max="6654" width="5" style="8" customWidth="1"/>
    <col min="6655" max="6656" width="6.7109375" style="8" customWidth="1"/>
    <col min="6657" max="6657" width="9" style="8" customWidth="1"/>
    <col min="6658" max="6658" width="9.140625" style="8"/>
    <col min="6659" max="6659" width="10" style="8" bestFit="1" customWidth="1"/>
    <col min="6660" max="6900" width="9.140625" style="8"/>
    <col min="6901" max="6901" width="3.42578125" style="8" customWidth="1"/>
    <col min="6902" max="6903" width="12.85546875" style="8" customWidth="1"/>
    <col min="6904" max="6904" width="9.5703125" style="8" customWidth="1"/>
    <col min="6905" max="6905" width="7.7109375" style="8" customWidth="1"/>
    <col min="6906" max="6906" width="5" style="8" customWidth="1"/>
    <col min="6907" max="6907" width="5.5703125" style="8" customWidth="1"/>
    <col min="6908" max="6908" width="7.28515625" style="8" customWidth="1"/>
    <col min="6909" max="6909" width="9.140625" style="8"/>
    <col min="6910" max="6910" width="5" style="8" customWidth="1"/>
    <col min="6911" max="6912" width="6.7109375" style="8" customWidth="1"/>
    <col min="6913" max="6913" width="9" style="8" customWidth="1"/>
    <col min="6914" max="6914" width="9.140625" style="8"/>
    <col min="6915" max="6915" width="10" style="8" bestFit="1" customWidth="1"/>
    <col min="6916" max="7156" width="9.140625" style="8"/>
    <col min="7157" max="7157" width="3.42578125" style="8" customWidth="1"/>
    <col min="7158" max="7159" width="12.85546875" style="8" customWidth="1"/>
    <col min="7160" max="7160" width="9.5703125" style="8" customWidth="1"/>
    <col min="7161" max="7161" width="7.7109375" style="8" customWidth="1"/>
    <col min="7162" max="7162" width="5" style="8" customWidth="1"/>
    <col min="7163" max="7163" width="5.5703125" style="8" customWidth="1"/>
    <col min="7164" max="7164" width="7.28515625" style="8" customWidth="1"/>
    <col min="7165" max="7165" width="9.140625" style="8"/>
    <col min="7166" max="7166" width="5" style="8" customWidth="1"/>
    <col min="7167" max="7168" width="6.7109375" style="8" customWidth="1"/>
    <col min="7169" max="7169" width="9" style="8" customWidth="1"/>
    <col min="7170" max="7170" width="9.140625" style="8"/>
    <col min="7171" max="7171" width="10" style="8" bestFit="1" customWidth="1"/>
    <col min="7172" max="7412" width="9.140625" style="8"/>
    <col min="7413" max="7413" width="3.42578125" style="8" customWidth="1"/>
    <col min="7414" max="7415" width="12.85546875" style="8" customWidth="1"/>
    <col min="7416" max="7416" width="9.5703125" style="8" customWidth="1"/>
    <col min="7417" max="7417" width="7.7109375" style="8" customWidth="1"/>
    <col min="7418" max="7418" width="5" style="8" customWidth="1"/>
    <col min="7419" max="7419" width="5.5703125" style="8" customWidth="1"/>
    <col min="7420" max="7420" width="7.28515625" style="8" customWidth="1"/>
    <col min="7421" max="7421" width="9.140625" style="8"/>
    <col min="7422" max="7422" width="5" style="8" customWidth="1"/>
    <col min="7423" max="7424" width="6.7109375" style="8" customWidth="1"/>
    <col min="7425" max="7425" width="9" style="8" customWidth="1"/>
    <col min="7426" max="7426" width="9.140625" style="8"/>
    <col min="7427" max="7427" width="10" style="8" bestFit="1" customWidth="1"/>
    <col min="7428" max="7668" width="9.140625" style="8"/>
    <col min="7669" max="7669" width="3.42578125" style="8" customWidth="1"/>
    <col min="7670" max="7671" width="12.85546875" style="8" customWidth="1"/>
    <col min="7672" max="7672" width="9.5703125" style="8" customWidth="1"/>
    <col min="7673" max="7673" width="7.7109375" style="8" customWidth="1"/>
    <col min="7674" max="7674" width="5" style="8" customWidth="1"/>
    <col min="7675" max="7675" width="5.5703125" style="8" customWidth="1"/>
    <col min="7676" max="7676" width="7.28515625" style="8" customWidth="1"/>
    <col min="7677" max="7677" width="9.140625" style="8"/>
    <col min="7678" max="7678" width="5" style="8" customWidth="1"/>
    <col min="7679" max="7680" width="6.7109375" style="8" customWidth="1"/>
    <col min="7681" max="7681" width="9" style="8" customWidth="1"/>
    <col min="7682" max="7682" width="9.140625" style="8"/>
    <col min="7683" max="7683" width="10" style="8" bestFit="1" customWidth="1"/>
    <col min="7684" max="7924" width="9.140625" style="8"/>
    <col min="7925" max="7925" width="3.42578125" style="8" customWidth="1"/>
    <col min="7926" max="7927" width="12.85546875" style="8" customWidth="1"/>
    <col min="7928" max="7928" width="9.5703125" style="8" customWidth="1"/>
    <col min="7929" max="7929" width="7.7109375" style="8" customWidth="1"/>
    <col min="7930" max="7930" width="5" style="8" customWidth="1"/>
    <col min="7931" max="7931" width="5.5703125" style="8" customWidth="1"/>
    <col min="7932" max="7932" width="7.28515625" style="8" customWidth="1"/>
    <col min="7933" max="7933" width="9.140625" style="8"/>
    <col min="7934" max="7934" width="5" style="8" customWidth="1"/>
    <col min="7935" max="7936" width="6.7109375" style="8" customWidth="1"/>
    <col min="7937" max="7937" width="9" style="8" customWidth="1"/>
    <col min="7938" max="7938" width="9.140625" style="8"/>
    <col min="7939" max="7939" width="10" style="8" bestFit="1" customWidth="1"/>
    <col min="7940" max="8180" width="9.140625" style="8"/>
    <col min="8181" max="8181" width="3.42578125" style="8" customWidth="1"/>
    <col min="8182" max="8183" width="12.85546875" style="8" customWidth="1"/>
    <col min="8184" max="8184" width="9.5703125" style="8" customWidth="1"/>
    <col min="8185" max="8185" width="7.7109375" style="8" customWidth="1"/>
    <col min="8186" max="8186" width="5" style="8" customWidth="1"/>
    <col min="8187" max="8187" width="5.5703125" style="8" customWidth="1"/>
    <col min="8188" max="8188" width="7.28515625" style="8" customWidth="1"/>
    <col min="8189" max="8189" width="9.140625" style="8"/>
    <col min="8190" max="8190" width="5" style="8" customWidth="1"/>
    <col min="8191" max="8192" width="6.7109375" style="8" customWidth="1"/>
    <col min="8193" max="8193" width="9" style="8" customWidth="1"/>
    <col min="8194" max="8194" width="9.140625" style="8"/>
    <col min="8195" max="8195" width="10" style="8" bestFit="1" customWidth="1"/>
    <col min="8196" max="8436" width="9.140625" style="8"/>
    <col min="8437" max="8437" width="3.42578125" style="8" customWidth="1"/>
    <col min="8438" max="8439" width="12.85546875" style="8" customWidth="1"/>
    <col min="8440" max="8440" width="9.5703125" style="8" customWidth="1"/>
    <col min="8441" max="8441" width="7.7109375" style="8" customWidth="1"/>
    <col min="8442" max="8442" width="5" style="8" customWidth="1"/>
    <col min="8443" max="8443" width="5.5703125" style="8" customWidth="1"/>
    <col min="8444" max="8444" width="7.28515625" style="8" customWidth="1"/>
    <col min="8445" max="8445" width="9.140625" style="8"/>
    <col min="8446" max="8446" width="5" style="8" customWidth="1"/>
    <col min="8447" max="8448" width="6.7109375" style="8" customWidth="1"/>
    <col min="8449" max="8449" width="9" style="8" customWidth="1"/>
    <col min="8450" max="8450" width="9.140625" style="8"/>
    <col min="8451" max="8451" width="10" style="8" bestFit="1" customWidth="1"/>
    <col min="8452" max="8692" width="9.140625" style="8"/>
    <col min="8693" max="8693" width="3.42578125" style="8" customWidth="1"/>
    <col min="8694" max="8695" width="12.85546875" style="8" customWidth="1"/>
    <col min="8696" max="8696" width="9.5703125" style="8" customWidth="1"/>
    <col min="8697" max="8697" width="7.7109375" style="8" customWidth="1"/>
    <col min="8698" max="8698" width="5" style="8" customWidth="1"/>
    <col min="8699" max="8699" width="5.5703125" style="8" customWidth="1"/>
    <col min="8700" max="8700" width="7.28515625" style="8" customWidth="1"/>
    <col min="8701" max="8701" width="9.140625" style="8"/>
    <col min="8702" max="8702" width="5" style="8" customWidth="1"/>
    <col min="8703" max="8704" width="6.7109375" style="8" customWidth="1"/>
    <col min="8705" max="8705" width="9" style="8" customWidth="1"/>
    <col min="8706" max="8706" width="9.140625" style="8"/>
    <col min="8707" max="8707" width="10" style="8" bestFit="1" customWidth="1"/>
    <col min="8708" max="8948" width="9.140625" style="8"/>
    <col min="8949" max="8949" width="3.42578125" style="8" customWidth="1"/>
    <col min="8950" max="8951" width="12.85546875" style="8" customWidth="1"/>
    <col min="8952" max="8952" width="9.5703125" style="8" customWidth="1"/>
    <col min="8953" max="8953" width="7.7109375" style="8" customWidth="1"/>
    <col min="8954" max="8954" width="5" style="8" customWidth="1"/>
    <col min="8955" max="8955" width="5.5703125" style="8" customWidth="1"/>
    <col min="8956" max="8956" width="7.28515625" style="8" customWidth="1"/>
    <col min="8957" max="8957" width="9.140625" style="8"/>
    <col min="8958" max="8958" width="5" style="8" customWidth="1"/>
    <col min="8959" max="8960" width="6.7109375" style="8" customWidth="1"/>
    <col min="8961" max="8961" width="9" style="8" customWidth="1"/>
    <col min="8962" max="8962" width="9.140625" style="8"/>
    <col min="8963" max="8963" width="10" style="8" bestFit="1" customWidth="1"/>
    <col min="8964" max="9204" width="9.140625" style="8"/>
    <col min="9205" max="9205" width="3.42578125" style="8" customWidth="1"/>
    <col min="9206" max="9207" width="12.85546875" style="8" customWidth="1"/>
    <col min="9208" max="9208" width="9.5703125" style="8" customWidth="1"/>
    <col min="9209" max="9209" width="7.7109375" style="8" customWidth="1"/>
    <col min="9210" max="9210" width="5" style="8" customWidth="1"/>
    <col min="9211" max="9211" width="5.5703125" style="8" customWidth="1"/>
    <col min="9212" max="9212" width="7.28515625" style="8" customWidth="1"/>
    <col min="9213" max="9213" width="9.140625" style="8"/>
    <col min="9214" max="9214" width="5" style="8" customWidth="1"/>
    <col min="9215" max="9216" width="6.7109375" style="8" customWidth="1"/>
    <col min="9217" max="9217" width="9" style="8" customWidth="1"/>
    <col min="9218" max="9218" width="9.140625" style="8"/>
    <col min="9219" max="9219" width="10" style="8" bestFit="1" customWidth="1"/>
    <col min="9220" max="9460" width="9.140625" style="8"/>
    <col min="9461" max="9461" width="3.42578125" style="8" customWidth="1"/>
    <col min="9462" max="9463" width="12.85546875" style="8" customWidth="1"/>
    <col min="9464" max="9464" width="9.5703125" style="8" customWidth="1"/>
    <col min="9465" max="9465" width="7.7109375" style="8" customWidth="1"/>
    <col min="9466" max="9466" width="5" style="8" customWidth="1"/>
    <col min="9467" max="9467" width="5.5703125" style="8" customWidth="1"/>
    <col min="9468" max="9468" width="7.28515625" style="8" customWidth="1"/>
    <col min="9469" max="9469" width="9.140625" style="8"/>
    <col min="9470" max="9470" width="5" style="8" customWidth="1"/>
    <col min="9471" max="9472" width="6.7109375" style="8" customWidth="1"/>
    <col min="9473" max="9473" width="9" style="8" customWidth="1"/>
    <col min="9474" max="9474" width="9.140625" style="8"/>
    <col min="9475" max="9475" width="10" style="8" bestFit="1" customWidth="1"/>
    <col min="9476" max="9716" width="9.140625" style="8"/>
    <col min="9717" max="9717" width="3.42578125" style="8" customWidth="1"/>
    <col min="9718" max="9719" width="12.85546875" style="8" customWidth="1"/>
    <col min="9720" max="9720" width="9.5703125" style="8" customWidth="1"/>
    <col min="9721" max="9721" width="7.7109375" style="8" customWidth="1"/>
    <col min="9722" max="9722" width="5" style="8" customWidth="1"/>
    <col min="9723" max="9723" width="5.5703125" style="8" customWidth="1"/>
    <col min="9724" max="9724" width="7.28515625" style="8" customWidth="1"/>
    <col min="9725" max="9725" width="9.140625" style="8"/>
    <col min="9726" max="9726" width="5" style="8" customWidth="1"/>
    <col min="9727" max="9728" width="6.7109375" style="8" customWidth="1"/>
    <col min="9729" max="9729" width="9" style="8" customWidth="1"/>
    <col min="9730" max="9730" width="9.140625" style="8"/>
    <col min="9731" max="9731" width="10" style="8" bestFit="1" customWidth="1"/>
    <col min="9732" max="9972" width="9.140625" style="8"/>
    <col min="9973" max="9973" width="3.42578125" style="8" customWidth="1"/>
    <col min="9974" max="9975" width="12.85546875" style="8" customWidth="1"/>
    <col min="9976" max="9976" width="9.5703125" style="8" customWidth="1"/>
    <col min="9977" max="9977" width="7.7109375" style="8" customWidth="1"/>
    <col min="9978" max="9978" width="5" style="8" customWidth="1"/>
    <col min="9979" max="9979" width="5.5703125" style="8" customWidth="1"/>
    <col min="9980" max="9980" width="7.28515625" style="8" customWidth="1"/>
    <col min="9981" max="9981" width="9.140625" style="8"/>
    <col min="9982" max="9982" width="5" style="8" customWidth="1"/>
    <col min="9983" max="9984" width="6.7109375" style="8" customWidth="1"/>
    <col min="9985" max="9985" width="9" style="8" customWidth="1"/>
    <col min="9986" max="9986" width="9.140625" style="8"/>
    <col min="9987" max="9987" width="10" style="8" bestFit="1" customWidth="1"/>
    <col min="9988" max="10228" width="9.140625" style="8"/>
    <col min="10229" max="10229" width="3.42578125" style="8" customWidth="1"/>
    <col min="10230" max="10231" width="12.85546875" style="8" customWidth="1"/>
    <col min="10232" max="10232" width="9.5703125" style="8" customWidth="1"/>
    <col min="10233" max="10233" width="7.7109375" style="8" customWidth="1"/>
    <col min="10234" max="10234" width="5" style="8" customWidth="1"/>
    <col min="10235" max="10235" width="5.5703125" style="8" customWidth="1"/>
    <col min="10236" max="10236" width="7.28515625" style="8" customWidth="1"/>
    <col min="10237" max="10237" width="9.140625" style="8"/>
    <col min="10238" max="10238" width="5" style="8" customWidth="1"/>
    <col min="10239" max="10240" width="6.7109375" style="8" customWidth="1"/>
    <col min="10241" max="10241" width="9" style="8" customWidth="1"/>
    <col min="10242" max="10242" width="9.140625" style="8"/>
    <col min="10243" max="10243" width="10" style="8" bestFit="1" customWidth="1"/>
    <col min="10244" max="10484" width="9.140625" style="8"/>
    <col min="10485" max="10485" width="3.42578125" style="8" customWidth="1"/>
    <col min="10486" max="10487" width="12.85546875" style="8" customWidth="1"/>
    <col min="10488" max="10488" width="9.5703125" style="8" customWidth="1"/>
    <col min="10489" max="10489" width="7.7109375" style="8" customWidth="1"/>
    <col min="10490" max="10490" width="5" style="8" customWidth="1"/>
    <col min="10491" max="10491" width="5.5703125" style="8" customWidth="1"/>
    <col min="10492" max="10492" width="7.28515625" style="8" customWidth="1"/>
    <col min="10493" max="10493" width="9.140625" style="8"/>
    <col min="10494" max="10494" width="5" style="8" customWidth="1"/>
    <col min="10495" max="10496" width="6.7109375" style="8" customWidth="1"/>
    <col min="10497" max="10497" width="9" style="8" customWidth="1"/>
    <col min="10498" max="10498" width="9.140625" style="8"/>
    <col min="10499" max="10499" width="10" style="8" bestFit="1" customWidth="1"/>
    <col min="10500" max="10740" width="9.140625" style="8"/>
    <col min="10741" max="10741" width="3.42578125" style="8" customWidth="1"/>
    <col min="10742" max="10743" width="12.85546875" style="8" customWidth="1"/>
    <col min="10744" max="10744" width="9.5703125" style="8" customWidth="1"/>
    <col min="10745" max="10745" width="7.7109375" style="8" customWidth="1"/>
    <col min="10746" max="10746" width="5" style="8" customWidth="1"/>
    <col min="10747" max="10747" width="5.5703125" style="8" customWidth="1"/>
    <col min="10748" max="10748" width="7.28515625" style="8" customWidth="1"/>
    <col min="10749" max="10749" width="9.140625" style="8"/>
    <col min="10750" max="10750" width="5" style="8" customWidth="1"/>
    <col min="10751" max="10752" width="6.7109375" style="8" customWidth="1"/>
    <col min="10753" max="10753" width="9" style="8" customWidth="1"/>
    <col min="10754" max="10754" width="9.140625" style="8"/>
    <col min="10755" max="10755" width="10" style="8" bestFit="1" customWidth="1"/>
    <col min="10756" max="10996" width="9.140625" style="8"/>
    <col min="10997" max="10997" width="3.42578125" style="8" customWidth="1"/>
    <col min="10998" max="10999" width="12.85546875" style="8" customWidth="1"/>
    <col min="11000" max="11000" width="9.5703125" style="8" customWidth="1"/>
    <col min="11001" max="11001" width="7.7109375" style="8" customWidth="1"/>
    <col min="11002" max="11002" width="5" style="8" customWidth="1"/>
    <col min="11003" max="11003" width="5.5703125" style="8" customWidth="1"/>
    <col min="11004" max="11004" width="7.28515625" style="8" customWidth="1"/>
    <col min="11005" max="11005" width="9.140625" style="8"/>
    <col min="11006" max="11006" width="5" style="8" customWidth="1"/>
    <col min="11007" max="11008" width="6.7109375" style="8" customWidth="1"/>
    <col min="11009" max="11009" width="9" style="8" customWidth="1"/>
    <col min="11010" max="11010" width="9.140625" style="8"/>
    <col min="11011" max="11011" width="10" style="8" bestFit="1" customWidth="1"/>
    <col min="11012" max="11252" width="9.140625" style="8"/>
    <col min="11253" max="11253" width="3.42578125" style="8" customWidth="1"/>
    <col min="11254" max="11255" width="12.85546875" style="8" customWidth="1"/>
    <col min="11256" max="11256" width="9.5703125" style="8" customWidth="1"/>
    <col min="11257" max="11257" width="7.7109375" style="8" customWidth="1"/>
    <col min="11258" max="11258" width="5" style="8" customWidth="1"/>
    <col min="11259" max="11259" width="5.5703125" style="8" customWidth="1"/>
    <col min="11260" max="11260" width="7.28515625" style="8" customWidth="1"/>
    <col min="11261" max="11261" width="9.140625" style="8"/>
    <col min="11262" max="11262" width="5" style="8" customWidth="1"/>
    <col min="11263" max="11264" width="6.7109375" style="8" customWidth="1"/>
    <col min="11265" max="11265" width="9" style="8" customWidth="1"/>
    <col min="11266" max="11266" width="9.140625" style="8"/>
    <col min="11267" max="11267" width="10" style="8" bestFit="1" customWidth="1"/>
    <col min="11268" max="11508" width="9.140625" style="8"/>
    <col min="11509" max="11509" width="3.42578125" style="8" customWidth="1"/>
    <col min="11510" max="11511" width="12.85546875" style="8" customWidth="1"/>
    <col min="11512" max="11512" width="9.5703125" style="8" customWidth="1"/>
    <col min="11513" max="11513" width="7.7109375" style="8" customWidth="1"/>
    <col min="11514" max="11514" width="5" style="8" customWidth="1"/>
    <col min="11515" max="11515" width="5.5703125" style="8" customWidth="1"/>
    <col min="11516" max="11516" width="7.28515625" style="8" customWidth="1"/>
    <col min="11517" max="11517" width="9.140625" style="8"/>
    <col min="11518" max="11518" width="5" style="8" customWidth="1"/>
    <col min="11519" max="11520" width="6.7109375" style="8" customWidth="1"/>
    <col min="11521" max="11521" width="9" style="8" customWidth="1"/>
    <col min="11522" max="11522" width="9.140625" style="8"/>
    <col min="11523" max="11523" width="10" style="8" bestFit="1" customWidth="1"/>
    <col min="11524" max="11764" width="9.140625" style="8"/>
    <col min="11765" max="11765" width="3.42578125" style="8" customWidth="1"/>
    <col min="11766" max="11767" width="12.85546875" style="8" customWidth="1"/>
    <col min="11768" max="11768" width="9.5703125" style="8" customWidth="1"/>
    <col min="11769" max="11769" width="7.7109375" style="8" customWidth="1"/>
    <col min="11770" max="11770" width="5" style="8" customWidth="1"/>
    <col min="11771" max="11771" width="5.5703125" style="8" customWidth="1"/>
    <col min="11772" max="11772" width="7.28515625" style="8" customWidth="1"/>
    <col min="11773" max="11773" width="9.140625" style="8"/>
    <col min="11774" max="11774" width="5" style="8" customWidth="1"/>
    <col min="11775" max="11776" width="6.7109375" style="8" customWidth="1"/>
    <col min="11777" max="11777" width="9" style="8" customWidth="1"/>
    <col min="11778" max="11778" width="9.140625" style="8"/>
    <col min="11779" max="11779" width="10" style="8" bestFit="1" customWidth="1"/>
    <col min="11780" max="12020" width="9.140625" style="8"/>
    <col min="12021" max="12021" width="3.42578125" style="8" customWidth="1"/>
    <col min="12022" max="12023" width="12.85546875" style="8" customWidth="1"/>
    <col min="12024" max="12024" width="9.5703125" style="8" customWidth="1"/>
    <col min="12025" max="12025" width="7.7109375" style="8" customWidth="1"/>
    <col min="12026" max="12026" width="5" style="8" customWidth="1"/>
    <col min="12027" max="12027" width="5.5703125" style="8" customWidth="1"/>
    <col min="12028" max="12028" width="7.28515625" style="8" customWidth="1"/>
    <col min="12029" max="12029" width="9.140625" style="8"/>
    <col min="12030" max="12030" width="5" style="8" customWidth="1"/>
    <col min="12031" max="12032" width="6.7109375" style="8" customWidth="1"/>
    <col min="12033" max="12033" width="9" style="8" customWidth="1"/>
    <col min="12034" max="12034" width="9.140625" style="8"/>
    <col min="12035" max="12035" width="10" style="8" bestFit="1" customWidth="1"/>
    <col min="12036" max="12276" width="9.140625" style="8"/>
    <col min="12277" max="12277" width="3.42578125" style="8" customWidth="1"/>
    <col min="12278" max="12279" width="12.85546875" style="8" customWidth="1"/>
    <col min="12280" max="12280" width="9.5703125" style="8" customWidth="1"/>
    <col min="12281" max="12281" width="7.7109375" style="8" customWidth="1"/>
    <col min="12282" max="12282" width="5" style="8" customWidth="1"/>
    <col min="12283" max="12283" width="5.5703125" style="8" customWidth="1"/>
    <col min="12284" max="12284" width="7.28515625" style="8" customWidth="1"/>
    <col min="12285" max="12285" width="9.140625" style="8"/>
    <col min="12286" max="12286" width="5" style="8" customWidth="1"/>
    <col min="12287" max="12288" width="6.7109375" style="8" customWidth="1"/>
    <col min="12289" max="12289" width="9" style="8" customWidth="1"/>
    <col min="12290" max="12290" width="9.140625" style="8"/>
    <col min="12291" max="12291" width="10" style="8" bestFit="1" customWidth="1"/>
    <col min="12292" max="12532" width="9.140625" style="8"/>
    <col min="12533" max="12533" width="3.42578125" style="8" customWidth="1"/>
    <col min="12534" max="12535" width="12.85546875" style="8" customWidth="1"/>
    <col min="12536" max="12536" width="9.5703125" style="8" customWidth="1"/>
    <col min="12537" max="12537" width="7.7109375" style="8" customWidth="1"/>
    <col min="12538" max="12538" width="5" style="8" customWidth="1"/>
    <col min="12539" max="12539" width="5.5703125" style="8" customWidth="1"/>
    <col min="12540" max="12540" width="7.28515625" style="8" customWidth="1"/>
    <col min="12541" max="12541" width="9.140625" style="8"/>
    <col min="12542" max="12542" width="5" style="8" customWidth="1"/>
    <col min="12543" max="12544" width="6.7109375" style="8" customWidth="1"/>
    <col min="12545" max="12545" width="9" style="8" customWidth="1"/>
    <col min="12546" max="12546" width="9.140625" style="8"/>
    <col min="12547" max="12547" width="10" style="8" bestFit="1" customWidth="1"/>
    <col min="12548" max="12788" width="9.140625" style="8"/>
    <col min="12789" max="12789" width="3.42578125" style="8" customWidth="1"/>
    <col min="12790" max="12791" width="12.85546875" style="8" customWidth="1"/>
    <col min="12792" max="12792" width="9.5703125" style="8" customWidth="1"/>
    <col min="12793" max="12793" width="7.7109375" style="8" customWidth="1"/>
    <col min="12794" max="12794" width="5" style="8" customWidth="1"/>
    <col min="12795" max="12795" width="5.5703125" style="8" customWidth="1"/>
    <col min="12796" max="12796" width="7.28515625" style="8" customWidth="1"/>
    <col min="12797" max="12797" width="9.140625" style="8"/>
    <col min="12798" max="12798" width="5" style="8" customWidth="1"/>
    <col min="12799" max="12800" width="6.7109375" style="8" customWidth="1"/>
    <col min="12801" max="12801" width="9" style="8" customWidth="1"/>
    <col min="12802" max="12802" width="9.140625" style="8"/>
    <col min="12803" max="12803" width="10" style="8" bestFit="1" customWidth="1"/>
    <col min="12804" max="13044" width="9.140625" style="8"/>
    <col min="13045" max="13045" width="3.42578125" style="8" customWidth="1"/>
    <col min="13046" max="13047" width="12.85546875" style="8" customWidth="1"/>
    <col min="13048" max="13048" width="9.5703125" style="8" customWidth="1"/>
    <col min="13049" max="13049" width="7.7109375" style="8" customWidth="1"/>
    <col min="13050" max="13050" width="5" style="8" customWidth="1"/>
    <col min="13051" max="13051" width="5.5703125" style="8" customWidth="1"/>
    <col min="13052" max="13052" width="7.28515625" style="8" customWidth="1"/>
    <col min="13053" max="13053" width="9.140625" style="8"/>
    <col min="13054" max="13054" width="5" style="8" customWidth="1"/>
    <col min="13055" max="13056" width="6.7109375" style="8" customWidth="1"/>
    <col min="13057" max="13057" width="9" style="8" customWidth="1"/>
    <col min="13058" max="13058" width="9.140625" style="8"/>
    <col min="13059" max="13059" width="10" style="8" bestFit="1" customWidth="1"/>
    <col min="13060" max="13300" width="9.140625" style="8"/>
    <col min="13301" max="13301" width="3.42578125" style="8" customWidth="1"/>
    <col min="13302" max="13303" width="12.85546875" style="8" customWidth="1"/>
    <col min="13304" max="13304" width="9.5703125" style="8" customWidth="1"/>
    <col min="13305" max="13305" width="7.7109375" style="8" customWidth="1"/>
    <col min="13306" max="13306" width="5" style="8" customWidth="1"/>
    <col min="13307" max="13307" width="5.5703125" style="8" customWidth="1"/>
    <col min="13308" max="13308" width="7.28515625" style="8" customWidth="1"/>
    <col min="13309" max="13309" width="9.140625" style="8"/>
    <col min="13310" max="13310" width="5" style="8" customWidth="1"/>
    <col min="13311" max="13312" width="6.7109375" style="8" customWidth="1"/>
    <col min="13313" max="13313" width="9" style="8" customWidth="1"/>
    <col min="13314" max="13314" width="9.140625" style="8"/>
    <col min="13315" max="13315" width="10" style="8" bestFit="1" customWidth="1"/>
    <col min="13316" max="13556" width="9.140625" style="8"/>
    <col min="13557" max="13557" width="3.42578125" style="8" customWidth="1"/>
    <col min="13558" max="13559" width="12.85546875" style="8" customWidth="1"/>
    <col min="13560" max="13560" width="9.5703125" style="8" customWidth="1"/>
    <col min="13561" max="13561" width="7.7109375" style="8" customWidth="1"/>
    <col min="13562" max="13562" width="5" style="8" customWidth="1"/>
    <col min="13563" max="13563" width="5.5703125" style="8" customWidth="1"/>
    <col min="13564" max="13564" width="7.28515625" style="8" customWidth="1"/>
    <col min="13565" max="13565" width="9.140625" style="8"/>
    <col min="13566" max="13566" width="5" style="8" customWidth="1"/>
    <col min="13567" max="13568" width="6.7109375" style="8" customWidth="1"/>
    <col min="13569" max="13569" width="9" style="8" customWidth="1"/>
    <col min="13570" max="13570" width="9.140625" style="8"/>
    <col min="13571" max="13571" width="10" style="8" bestFit="1" customWidth="1"/>
    <col min="13572" max="13812" width="9.140625" style="8"/>
    <col min="13813" max="13813" width="3.42578125" style="8" customWidth="1"/>
    <col min="13814" max="13815" width="12.85546875" style="8" customWidth="1"/>
    <col min="13816" max="13816" width="9.5703125" style="8" customWidth="1"/>
    <col min="13817" max="13817" width="7.7109375" style="8" customWidth="1"/>
    <col min="13818" max="13818" width="5" style="8" customWidth="1"/>
    <col min="13819" max="13819" width="5.5703125" style="8" customWidth="1"/>
    <col min="13820" max="13820" width="7.28515625" style="8" customWidth="1"/>
    <col min="13821" max="13821" width="9.140625" style="8"/>
    <col min="13822" max="13822" width="5" style="8" customWidth="1"/>
    <col min="13823" max="13824" width="6.7109375" style="8" customWidth="1"/>
    <col min="13825" max="13825" width="9" style="8" customWidth="1"/>
    <col min="13826" max="13826" width="9.140625" style="8"/>
    <col min="13827" max="13827" width="10" style="8" bestFit="1" customWidth="1"/>
    <col min="13828" max="14068" width="9.140625" style="8"/>
    <col min="14069" max="14069" width="3.42578125" style="8" customWidth="1"/>
    <col min="14070" max="14071" width="12.85546875" style="8" customWidth="1"/>
    <col min="14072" max="14072" width="9.5703125" style="8" customWidth="1"/>
    <col min="14073" max="14073" width="7.7109375" style="8" customWidth="1"/>
    <col min="14074" max="14074" width="5" style="8" customWidth="1"/>
    <col min="14075" max="14075" width="5.5703125" style="8" customWidth="1"/>
    <col min="14076" max="14076" width="7.28515625" style="8" customWidth="1"/>
    <col min="14077" max="14077" width="9.140625" style="8"/>
    <col min="14078" max="14078" width="5" style="8" customWidth="1"/>
    <col min="14079" max="14080" width="6.7109375" style="8" customWidth="1"/>
    <col min="14081" max="14081" width="9" style="8" customWidth="1"/>
    <col min="14082" max="14082" width="9.140625" style="8"/>
    <col min="14083" max="14083" width="10" style="8" bestFit="1" customWidth="1"/>
    <col min="14084" max="14324" width="9.140625" style="8"/>
    <col min="14325" max="14325" width="3.42578125" style="8" customWidth="1"/>
    <col min="14326" max="14327" width="12.85546875" style="8" customWidth="1"/>
    <col min="14328" max="14328" width="9.5703125" style="8" customWidth="1"/>
    <col min="14329" max="14329" width="7.7109375" style="8" customWidth="1"/>
    <col min="14330" max="14330" width="5" style="8" customWidth="1"/>
    <col min="14331" max="14331" width="5.5703125" style="8" customWidth="1"/>
    <col min="14332" max="14332" width="7.28515625" style="8" customWidth="1"/>
    <col min="14333" max="14333" width="9.140625" style="8"/>
    <col min="14334" max="14334" width="5" style="8" customWidth="1"/>
    <col min="14335" max="14336" width="6.7109375" style="8" customWidth="1"/>
    <col min="14337" max="14337" width="9" style="8" customWidth="1"/>
    <col min="14338" max="14338" width="9.140625" style="8"/>
    <col min="14339" max="14339" width="10" style="8" bestFit="1" customWidth="1"/>
    <col min="14340" max="14580" width="9.140625" style="8"/>
    <col min="14581" max="14581" width="3.42578125" style="8" customWidth="1"/>
    <col min="14582" max="14583" width="12.85546875" style="8" customWidth="1"/>
    <col min="14584" max="14584" width="9.5703125" style="8" customWidth="1"/>
    <col min="14585" max="14585" width="7.7109375" style="8" customWidth="1"/>
    <col min="14586" max="14586" width="5" style="8" customWidth="1"/>
    <col min="14587" max="14587" width="5.5703125" style="8" customWidth="1"/>
    <col min="14588" max="14588" width="7.28515625" style="8" customWidth="1"/>
    <col min="14589" max="14589" width="9.140625" style="8"/>
    <col min="14590" max="14590" width="5" style="8" customWidth="1"/>
    <col min="14591" max="14592" width="6.7109375" style="8" customWidth="1"/>
    <col min="14593" max="14593" width="9" style="8" customWidth="1"/>
    <col min="14594" max="14594" width="9.140625" style="8"/>
    <col min="14595" max="14595" width="10" style="8" bestFit="1" customWidth="1"/>
    <col min="14596" max="14836" width="9.140625" style="8"/>
    <col min="14837" max="14837" width="3.42578125" style="8" customWidth="1"/>
    <col min="14838" max="14839" width="12.85546875" style="8" customWidth="1"/>
    <col min="14840" max="14840" width="9.5703125" style="8" customWidth="1"/>
    <col min="14841" max="14841" width="7.7109375" style="8" customWidth="1"/>
    <col min="14842" max="14842" width="5" style="8" customWidth="1"/>
    <col min="14843" max="14843" width="5.5703125" style="8" customWidth="1"/>
    <col min="14844" max="14844" width="7.28515625" style="8" customWidth="1"/>
    <col min="14845" max="14845" width="9.140625" style="8"/>
    <col min="14846" max="14846" width="5" style="8" customWidth="1"/>
    <col min="14847" max="14848" width="6.7109375" style="8" customWidth="1"/>
    <col min="14849" max="14849" width="9" style="8" customWidth="1"/>
    <col min="14850" max="14850" width="9.140625" style="8"/>
    <col min="14851" max="14851" width="10" style="8" bestFit="1" customWidth="1"/>
    <col min="14852" max="15092" width="9.140625" style="8"/>
    <col min="15093" max="15093" width="3.42578125" style="8" customWidth="1"/>
    <col min="15094" max="15095" width="12.85546875" style="8" customWidth="1"/>
    <col min="15096" max="15096" width="9.5703125" style="8" customWidth="1"/>
    <col min="15097" max="15097" width="7.7109375" style="8" customWidth="1"/>
    <col min="15098" max="15098" width="5" style="8" customWidth="1"/>
    <col min="15099" max="15099" width="5.5703125" style="8" customWidth="1"/>
    <col min="15100" max="15100" width="7.28515625" style="8" customWidth="1"/>
    <col min="15101" max="15101" width="9.140625" style="8"/>
    <col min="15102" max="15102" width="5" style="8" customWidth="1"/>
    <col min="15103" max="15104" width="6.7109375" style="8" customWidth="1"/>
    <col min="15105" max="15105" width="9" style="8" customWidth="1"/>
    <col min="15106" max="15106" width="9.140625" style="8"/>
    <col min="15107" max="15107" width="10" style="8" bestFit="1" customWidth="1"/>
    <col min="15108" max="15348" width="9.140625" style="8"/>
    <col min="15349" max="15349" width="3.42578125" style="8" customWidth="1"/>
    <col min="15350" max="15351" width="12.85546875" style="8" customWidth="1"/>
    <col min="15352" max="15352" width="9.5703125" style="8" customWidth="1"/>
    <col min="15353" max="15353" width="7.7109375" style="8" customWidth="1"/>
    <col min="15354" max="15354" width="5" style="8" customWidth="1"/>
    <col min="15355" max="15355" width="5.5703125" style="8" customWidth="1"/>
    <col min="15356" max="15356" width="7.28515625" style="8" customWidth="1"/>
    <col min="15357" max="15357" width="9.140625" style="8"/>
    <col min="15358" max="15358" width="5" style="8" customWidth="1"/>
    <col min="15359" max="15360" width="6.7109375" style="8" customWidth="1"/>
    <col min="15361" max="15361" width="9" style="8" customWidth="1"/>
    <col min="15362" max="15362" width="9.140625" style="8"/>
    <col min="15363" max="15363" width="10" style="8" bestFit="1" customWidth="1"/>
    <col min="15364" max="15604" width="9.140625" style="8"/>
    <col min="15605" max="15605" width="3.42578125" style="8" customWidth="1"/>
    <col min="15606" max="15607" width="12.85546875" style="8" customWidth="1"/>
    <col min="15608" max="15608" width="9.5703125" style="8" customWidth="1"/>
    <col min="15609" max="15609" width="7.7109375" style="8" customWidth="1"/>
    <col min="15610" max="15610" width="5" style="8" customWidth="1"/>
    <col min="15611" max="15611" width="5.5703125" style="8" customWidth="1"/>
    <col min="15612" max="15612" width="7.28515625" style="8" customWidth="1"/>
    <col min="15613" max="15613" width="9.140625" style="8"/>
    <col min="15614" max="15614" width="5" style="8" customWidth="1"/>
    <col min="15615" max="15616" width="6.7109375" style="8" customWidth="1"/>
    <col min="15617" max="15617" width="9" style="8" customWidth="1"/>
    <col min="15618" max="15618" width="9.140625" style="8"/>
    <col min="15619" max="15619" width="10" style="8" bestFit="1" customWidth="1"/>
    <col min="15620" max="15860" width="9.140625" style="8"/>
    <col min="15861" max="15861" width="3.42578125" style="8" customWidth="1"/>
    <col min="15862" max="15863" width="12.85546875" style="8" customWidth="1"/>
    <col min="15864" max="15864" width="9.5703125" style="8" customWidth="1"/>
    <col min="15865" max="15865" width="7.7109375" style="8" customWidth="1"/>
    <col min="15866" max="15866" width="5" style="8" customWidth="1"/>
    <col min="15867" max="15867" width="5.5703125" style="8" customWidth="1"/>
    <col min="15868" max="15868" width="7.28515625" style="8" customWidth="1"/>
    <col min="15869" max="15869" width="9.140625" style="8"/>
    <col min="15870" max="15870" width="5" style="8" customWidth="1"/>
    <col min="15871" max="15872" width="6.7109375" style="8" customWidth="1"/>
    <col min="15873" max="15873" width="9" style="8" customWidth="1"/>
    <col min="15874" max="15874" width="9.140625" style="8"/>
    <col min="15875" max="15875" width="10" style="8" bestFit="1" customWidth="1"/>
    <col min="15876" max="16116" width="9.140625" style="8"/>
    <col min="16117" max="16117" width="3.42578125" style="8" customWidth="1"/>
    <col min="16118" max="16119" width="12.85546875" style="8" customWidth="1"/>
    <col min="16120" max="16120" width="9.5703125" style="8" customWidth="1"/>
    <col min="16121" max="16121" width="7.7109375" style="8" customWidth="1"/>
    <col min="16122" max="16122" width="5" style="8" customWidth="1"/>
    <col min="16123" max="16123" width="5.5703125" style="8" customWidth="1"/>
    <col min="16124" max="16124" width="7.28515625" style="8" customWidth="1"/>
    <col min="16125" max="16125" width="9.140625" style="8"/>
    <col min="16126" max="16126" width="5" style="8" customWidth="1"/>
    <col min="16127" max="16128" width="6.7109375" style="8" customWidth="1"/>
    <col min="16129" max="16129" width="9" style="8" customWidth="1"/>
    <col min="16130" max="16130" width="9.140625" style="8"/>
    <col min="16131" max="16131" width="10" style="8" bestFit="1" customWidth="1"/>
    <col min="16132" max="16384" width="9.140625" style="8"/>
  </cols>
  <sheetData>
    <row r="1" spans="1:17" s="3" customFormat="1" ht="22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8" t="s">
        <v>91</v>
      </c>
      <c r="G1" s="41" t="s">
        <v>117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17" t="s">
        <v>90</v>
      </c>
      <c r="P1" s="2" t="s">
        <v>93</v>
      </c>
      <c r="Q1" s="2" t="s">
        <v>94</v>
      </c>
    </row>
    <row r="2" spans="1:17" ht="33.75" x14ac:dyDescent="0.25">
      <c r="A2" s="1">
        <v>1</v>
      </c>
      <c r="B2" s="4" t="s">
        <v>12</v>
      </c>
      <c r="C2" s="4" t="s">
        <v>13</v>
      </c>
      <c r="D2" s="4" t="s">
        <v>14</v>
      </c>
      <c r="E2" s="2">
        <v>115.9</v>
      </c>
      <c r="F2" s="18">
        <v>197.9</v>
      </c>
      <c r="G2" s="41">
        <f>F2-E2</f>
        <v>82</v>
      </c>
      <c r="H2" s="5">
        <v>2</v>
      </c>
      <c r="I2" s="6" t="s">
        <v>15</v>
      </c>
      <c r="J2" s="2" t="s">
        <v>16</v>
      </c>
      <c r="K2" s="6" t="s">
        <v>17</v>
      </c>
      <c r="L2" s="6" t="s">
        <v>18</v>
      </c>
      <c r="M2" s="5">
        <v>2</v>
      </c>
      <c r="N2" s="6" t="s">
        <v>19</v>
      </c>
      <c r="O2" s="5">
        <v>1976</v>
      </c>
      <c r="P2" s="7"/>
      <c r="Q2" s="42">
        <v>112803</v>
      </c>
    </row>
    <row r="3" spans="1:17" ht="33.75" x14ac:dyDescent="0.25">
      <c r="A3" s="1">
        <v>2</v>
      </c>
      <c r="B3" s="4" t="s">
        <v>20</v>
      </c>
      <c r="C3" s="4" t="s">
        <v>13</v>
      </c>
      <c r="D3" s="4" t="s">
        <v>14</v>
      </c>
      <c r="E3" s="2">
        <v>1162.8499999999999</v>
      </c>
      <c r="F3" s="18">
        <v>1640.5</v>
      </c>
      <c r="G3" s="41">
        <f>F3-E3</f>
        <v>477.65000000000009</v>
      </c>
      <c r="H3" s="5">
        <v>4</v>
      </c>
      <c r="I3" s="6" t="s">
        <v>15</v>
      </c>
      <c r="J3" s="9" t="s">
        <v>21</v>
      </c>
      <c r="K3" s="6" t="s">
        <v>17</v>
      </c>
      <c r="L3" s="6" t="s">
        <v>22</v>
      </c>
      <c r="M3" s="5">
        <v>24</v>
      </c>
      <c r="N3" s="6" t="s">
        <v>23</v>
      </c>
      <c r="O3" s="5">
        <v>1960</v>
      </c>
      <c r="P3" s="7"/>
      <c r="Q3" s="42">
        <v>935085</v>
      </c>
    </row>
    <row r="4" spans="1:17" ht="28.5" customHeight="1" x14ac:dyDescent="0.25">
      <c r="A4" s="46">
        <v>3</v>
      </c>
      <c r="B4" s="35" t="s">
        <v>24</v>
      </c>
      <c r="C4" s="35" t="s">
        <v>112</v>
      </c>
      <c r="D4" s="35" t="s">
        <v>14</v>
      </c>
      <c r="E4" s="39">
        <v>2957.45</v>
      </c>
      <c r="F4" s="18">
        <v>4114.1000000000004</v>
      </c>
      <c r="G4" s="59">
        <f t="shared" ref="G4:G65" si="0">F4-E4</f>
        <v>1156.6500000000005</v>
      </c>
      <c r="H4" s="37">
        <v>5</v>
      </c>
      <c r="I4" s="38" t="s">
        <v>15</v>
      </c>
      <c r="J4" s="58" t="s">
        <v>21</v>
      </c>
      <c r="K4" s="38" t="s">
        <v>17</v>
      </c>
      <c r="L4" s="38" t="s">
        <v>22</v>
      </c>
      <c r="M4" s="37">
        <v>52</v>
      </c>
      <c r="N4" s="38" t="s">
        <v>23</v>
      </c>
      <c r="O4" s="37">
        <v>1976</v>
      </c>
      <c r="P4" s="40"/>
      <c r="Q4" s="42">
        <v>2345037</v>
      </c>
    </row>
    <row r="5" spans="1:17" ht="33.75" x14ac:dyDescent="0.25">
      <c r="A5" s="1">
        <v>4</v>
      </c>
      <c r="B5" s="4" t="s">
        <v>25</v>
      </c>
      <c r="C5" s="4" t="s">
        <v>13</v>
      </c>
      <c r="D5" s="4" t="s">
        <v>14</v>
      </c>
      <c r="E5" s="10">
        <v>3648.75</v>
      </c>
      <c r="F5" s="19">
        <v>5106.7</v>
      </c>
      <c r="G5" s="41">
        <f t="shared" si="0"/>
        <v>1457.9499999999998</v>
      </c>
      <c r="H5" s="5">
        <v>5</v>
      </c>
      <c r="I5" s="6" t="s">
        <v>15</v>
      </c>
      <c r="J5" s="9" t="s">
        <v>21</v>
      </c>
      <c r="K5" s="6" t="s">
        <v>17</v>
      </c>
      <c r="L5" s="6" t="s">
        <v>22</v>
      </c>
      <c r="M5" s="5">
        <v>66</v>
      </c>
      <c r="N5" s="6" t="s">
        <v>23</v>
      </c>
      <c r="O5" s="5">
        <v>1989</v>
      </c>
      <c r="P5" s="7"/>
      <c r="Q5" s="42">
        <v>2910819</v>
      </c>
    </row>
    <row r="6" spans="1:17" ht="33.75" x14ac:dyDescent="0.25">
      <c r="A6" s="1">
        <v>5</v>
      </c>
      <c r="B6" s="4" t="s">
        <v>26</v>
      </c>
      <c r="C6" s="4" t="s">
        <v>13</v>
      </c>
      <c r="D6" s="4" t="s">
        <v>14</v>
      </c>
      <c r="E6" s="10">
        <v>1184.75</v>
      </c>
      <c r="F6" s="19">
        <v>1573.2</v>
      </c>
      <c r="G6" s="41">
        <f t="shared" si="0"/>
        <v>388.45000000000005</v>
      </c>
      <c r="H6" s="5">
        <v>3</v>
      </c>
      <c r="I6" s="6" t="s">
        <v>15</v>
      </c>
      <c r="J6" s="9" t="s">
        <v>21</v>
      </c>
      <c r="K6" s="6" t="s">
        <v>17</v>
      </c>
      <c r="L6" s="6" t="s">
        <v>22</v>
      </c>
      <c r="M6" s="5">
        <v>24</v>
      </c>
      <c r="N6" s="6" t="s">
        <v>23</v>
      </c>
      <c r="O6" s="5">
        <v>1989</v>
      </c>
      <c r="P6" s="7"/>
      <c r="Q6" s="42">
        <v>896724</v>
      </c>
    </row>
    <row r="7" spans="1:17" ht="33.75" x14ac:dyDescent="0.25">
      <c r="A7" s="1">
        <v>6</v>
      </c>
      <c r="B7" s="4" t="s">
        <v>27</v>
      </c>
      <c r="C7" s="4" t="s">
        <v>13</v>
      </c>
      <c r="D7" s="4" t="s">
        <v>28</v>
      </c>
      <c r="E7" s="10">
        <v>565.20000000000005</v>
      </c>
      <c r="F7" s="19">
        <v>676</v>
      </c>
      <c r="G7" s="41">
        <f t="shared" si="0"/>
        <v>110.79999999999995</v>
      </c>
      <c r="H7" s="5">
        <v>3</v>
      </c>
      <c r="I7" s="6" t="s">
        <v>15</v>
      </c>
      <c r="J7" s="31" t="s">
        <v>29</v>
      </c>
      <c r="K7" s="6" t="s">
        <v>17</v>
      </c>
      <c r="L7" s="6" t="s">
        <v>22</v>
      </c>
      <c r="M7" s="5">
        <v>15</v>
      </c>
      <c r="N7" s="6" t="s">
        <v>19</v>
      </c>
      <c r="O7" s="5">
        <v>1922</v>
      </c>
      <c r="P7" s="7"/>
      <c r="Q7" s="43">
        <v>243360</v>
      </c>
    </row>
    <row r="8" spans="1:17" ht="33.75" x14ac:dyDescent="0.25">
      <c r="A8" s="1">
        <v>7</v>
      </c>
      <c r="B8" s="4" t="s">
        <v>30</v>
      </c>
      <c r="C8" s="4" t="s">
        <v>13</v>
      </c>
      <c r="D8" s="4" t="s">
        <v>14</v>
      </c>
      <c r="E8" s="10">
        <v>83.1</v>
      </c>
      <c r="F8" s="19">
        <v>89.7</v>
      </c>
      <c r="G8" s="41">
        <f t="shared" si="0"/>
        <v>6.6000000000000085</v>
      </c>
      <c r="H8" s="5">
        <v>1</v>
      </c>
      <c r="I8" s="6" t="s">
        <v>15</v>
      </c>
      <c r="J8" s="31" t="s">
        <v>29</v>
      </c>
      <c r="K8" s="6" t="s">
        <v>17</v>
      </c>
      <c r="L8" s="6" t="s">
        <v>18</v>
      </c>
      <c r="M8" s="5">
        <v>4</v>
      </c>
      <c r="N8" s="6" t="s">
        <v>19</v>
      </c>
      <c r="O8" s="5">
        <v>1922</v>
      </c>
      <c r="P8" s="7"/>
      <c r="Q8" s="43">
        <v>32292</v>
      </c>
    </row>
    <row r="9" spans="1:17" ht="33.75" x14ac:dyDescent="0.25">
      <c r="A9" s="46">
        <v>8</v>
      </c>
      <c r="B9" s="4" t="s">
        <v>31</v>
      </c>
      <c r="C9" s="4" t="s">
        <v>13</v>
      </c>
      <c r="D9" s="4" t="s">
        <v>14</v>
      </c>
      <c r="E9" s="10">
        <v>1558.9</v>
      </c>
      <c r="F9" s="19">
        <v>1890.6</v>
      </c>
      <c r="G9" s="41">
        <f t="shared" si="0"/>
        <v>331.69999999999982</v>
      </c>
      <c r="H9" s="5">
        <v>5</v>
      </c>
      <c r="I9" s="6" t="s">
        <v>15</v>
      </c>
      <c r="J9" s="60" t="s">
        <v>21</v>
      </c>
      <c r="K9" s="6" t="s">
        <v>17</v>
      </c>
      <c r="L9" s="6" t="s">
        <v>22</v>
      </c>
      <c r="M9" s="5">
        <v>39</v>
      </c>
      <c r="N9" s="6" t="s">
        <v>23</v>
      </c>
      <c r="O9" s="5">
        <v>1980</v>
      </c>
      <c r="P9" s="7"/>
      <c r="Q9" s="42">
        <v>1077642</v>
      </c>
    </row>
    <row r="10" spans="1:17" ht="33.75" x14ac:dyDescent="0.25">
      <c r="A10" s="1">
        <v>9</v>
      </c>
      <c r="B10" s="4" t="s">
        <v>32</v>
      </c>
      <c r="C10" s="4" t="s">
        <v>13</v>
      </c>
      <c r="D10" s="4" t="s">
        <v>14</v>
      </c>
      <c r="E10" s="10">
        <v>214.17</v>
      </c>
      <c r="F10" s="19">
        <v>256.5</v>
      </c>
      <c r="G10" s="41">
        <f t="shared" si="0"/>
        <v>42.330000000000013</v>
      </c>
      <c r="H10" s="5">
        <v>2</v>
      </c>
      <c r="I10" s="6" t="s">
        <v>15</v>
      </c>
      <c r="J10" s="31" t="s">
        <v>16</v>
      </c>
      <c r="K10" s="6" t="s">
        <v>17</v>
      </c>
      <c r="L10" s="6" t="s">
        <v>18</v>
      </c>
      <c r="M10" s="5">
        <v>7</v>
      </c>
      <c r="N10" s="6" t="s">
        <v>19</v>
      </c>
      <c r="O10" s="5">
        <v>1925</v>
      </c>
      <c r="P10" s="7"/>
      <c r="Q10" s="42">
        <v>110295</v>
      </c>
    </row>
    <row r="11" spans="1:17" ht="33.75" x14ac:dyDescent="0.25">
      <c r="A11" s="1">
        <v>10</v>
      </c>
      <c r="B11" s="4" t="s">
        <v>33</v>
      </c>
      <c r="C11" s="4" t="s">
        <v>13</v>
      </c>
      <c r="D11" s="4" t="s">
        <v>14</v>
      </c>
      <c r="E11" s="10">
        <v>690.2</v>
      </c>
      <c r="F11" s="19">
        <v>937.6</v>
      </c>
      <c r="G11" s="41">
        <f t="shared" si="0"/>
        <v>247.39999999999998</v>
      </c>
      <c r="H11" s="5">
        <v>3</v>
      </c>
      <c r="I11" s="6" t="s">
        <v>15</v>
      </c>
      <c r="J11" s="31" t="s">
        <v>21</v>
      </c>
      <c r="K11" s="6" t="s">
        <v>17</v>
      </c>
      <c r="L11" s="6" t="s">
        <v>22</v>
      </c>
      <c r="M11" s="5">
        <v>21</v>
      </c>
      <c r="N11" s="6" t="s">
        <v>19</v>
      </c>
      <c r="O11" s="5">
        <v>1900</v>
      </c>
      <c r="P11" s="7"/>
      <c r="Q11" s="42">
        <v>403168</v>
      </c>
    </row>
    <row r="12" spans="1:17" ht="33.75" x14ac:dyDescent="0.25">
      <c r="A12" s="1">
        <v>11</v>
      </c>
      <c r="B12" s="4" t="s">
        <v>34</v>
      </c>
      <c r="C12" s="4" t="s">
        <v>13</v>
      </c>
      <c r="D12" s="4" t="s">
        <v>14</v>
      </c>
      <c r="E12" s="10">
        <v>2709.79</v>
      </c>
      <c r="F12" s="19">
        <v>3610.8</v>
      </c>
      <c r="G12" s="41">
        <f t="shared" si="0"/>
        <v>901.01000000000022</v>
      </c>
      <c r="H12" s="5">
        <v>5</v>
      </c>
      <c r="I12" s="6" t="s">
        <v>15</v>
      </c>
      <c r="J12" s="31" t="s">
        <v>21</v>
      </c>
      <c r="K12" s="6" t="s">
        <v>17</v>
      </c>
      <c r="L12" s="6" t="s">
        <v>22</v>
      </c>
      <c r="M12" s="5">
        <v>60</v>
      </c>
      <c r="N12" s="6" t="s">
        <v>23</v>
      </c>
      <c r="O12" s="5">
        <v>1982</v>
      </c>
      <c r="P12" s="7"/>
      <c r="Q12" s="42">
        <v>2058156</v>
      </c>
    </row>
    <row r="13" spans="1:17" ht="33.75" x14ac:dyDescent="0.25">
      <c r="A13" s="1">
        <v>12</v>
      </c>
      <c r="B13" s="4" t="s">
        <v>35</v>
      </c>
      <c r="C13" s="4" t="s">
        <v>13</v>
      </c>
      <c r="D13" s="4" t="s">
        <v>14</v>
      </c>
      <c r="E13" s="10">
        <v>219.1</v>
      </c>
      <c r="F13" s="19">
        <v>300.5</v>
      </c>
      <c r="G13" s="41">
        <f t="shared" si="0"/>
        <v>81.400000000000006</v>
      </c>
      <c r="H13" s="5">
        <v>2</v>
      </c>
      <c r="I13" s="6" t="s">
        <v>15</v>
      </c>
      <c r="J13" s="31" t="s">
        <v>29</v>
      </c>
      <c r="K13" s="6" t="s">
        <v>17</v>
      </c>
      <c r="L13" s="6" t="s">
        <v>22</v>
      </c>
      <c r="M13" s="5">
        <v>4</v>
      </c>
      <c r="N13" s="6" t="s">
        <v>19</v>
      </c>
      <c r="O13" s="5">
        <v>1968</v>
      </c>
      <c r="P13" s="7"/>
      <c r="Q13" s="43">
        <v>129215</v>
      </c>
    </row>
    <row r="14" spans="1:17" ht="33.75" x14ac:dyDescent="0.25">
      <c r="A14" s="46">
        <v>13</v>
      </c>
      <c r="B14" s="4" t="s">
        <v>36</v>
      </c>
      <c r="C14" s="4" t="s">
        <v>13</v>
      </c>
      <c r="D14" s="4" t="s">
        <v>14</v>
      </c>
      <c r="E14" s="10">
        <v>1206.9000000000001</v>
      </c>
      <c r="F14" s="19">
        <v>1751.3</v>
      </c>
      <c r="G14" s="41">
        <f t="shared" si="0"/>
        <v>544.39999999999986</v>
      </c>
      <c r="H14" s="5">
        <v>3</v>
      </c>
      <c r="I14" s="6" t="s">
        <v>15</v>
      </c>
      <c r="J14" s="31" t="s">
        <v>21</v>
      </c>
      <c r="K14" s="6" t="s">
        <v>17</v>
      </c>
      <c r="L14" s="6" t="s">
        <v>22</v>
      </c>
      <c r="M14" s="5">
        <v>27</v>
      </c>
      <c r="N14" s="6" t="s">
        <v>23</v>
      </c>
      <c r="O14" s="5">
        <v>1972</v>
      </c>
      <c r="P14" s="7"/>
      <c r="Q14" s="42">
        <v>998241</v>
      </c>
    </row>
    <row r="15" spans="1:17" ht="33.75" x14ac:dyDescent="0.25">
      <c r="A15" s="1">
        <v>14</v>
      </c>
      <c r="B15" s="4" t="s">
        <v>37</v>
      </c>
      <c r="C15" s="4" t="s">
        <v>13</v>
      </c>
      <c r="D15" s="4" t="s">
        <v>14</v>
      </c>
      <c r="E15" s="10">
        <v>1217.2</v>
      </c>
      <c r="F15" s="19">
        <v>1740.3</v>
      </c>
      <c r="G15" s="41">
        <f t="shared" si="0"/>
        <v>523.09999999999991</v>
      </c>
      <c r="H15" s="5">
        <v>3</v>
      </c>
      <c r="I15" s="6" t="s">
        <v>15</v>
      </c>
      <c r="J15" s="2" t="s">
        <v>21</v>
      </c>
      <c r="K15" s="6" t="s">
        <v>17</v>
      </c>
      <c r="L15" s="6" t="s">
        <v>22</v>
      </c>
      <c r="M15" s="5">
        <v>28</v>
      </c>
      <c r="N15" s="6" t="s">
        <v>23</v>
      </c>
      <c r="O15" s="5">
        <v>1972</v>
      </c>
      <c r="P15" s="7"/>
      <c r="Q15" s="42">
        <v>991971</v>
      </c>
    </row>
    <row r="16" spans="1:17" ht="33.75" x14ac:dyDescent="0.25">
      <c r="A16" s="1">
        <v>15</v>
      </c>
      <c r="B16" s="4" t="s">
        <v>38</v>
      </c>
      <c r="C16" s="4" t="s">
        <v>13</v>
      </c>
      <c r="D16" s="4" t="s">
        <v>14</v>
      </c>
      <c r="E16" s="10">
        <v>116.83</v>
      </c>
      <c r="F16" s="19">
        <v>210.1</v>
      </c>
      <c r="G16" s="41">
        <f t="shared" si="0"/>
        <v>93.27</v>
      </c>
      <c r="H16" s="5">
        <v>2</v>
      </c>
      <c r="I16" s="6" t="s">
        <v>15</v>
      </c>
      <c r="J16" s="2" t="s">
        <v>16</v>
      </c>
      <c r="K16" s="6" t="s">
        <v>17</v>
      </c>
      <c r="L16" s="6" t="s">
        <v>22</v>
      </c>
      <c r="M16" s="5">
        <v>6</v>
      </c>
      <c r="N16" s="6" t="s">
        <v>19</v>
      </c>
      <c r="O16" s="5">
        <v>1920</v>
      </c>
      <c r="P16" s="7"/>
      <c r="Q16" s="42">
        <v>90343</v>
      </c>
    </row>
    <row r="17" spans="1:17" ht="33.75" x14ac:dyDescent="0.25">
      <c r="A17" s="1">
        <v>16</v>
      </c>
      <c r="B17" s="4" t="s">
        <v>39</v>
      </c>
      <c r="C17" s="4" t="s">
        <v>13</v>
      </c>
      <c r="D17" s="4" t="s">
        <v>14</v>
      </c>
      <c r="E17" s="10">
        <v>308.45</v>
      </c>
      <c r="F17" s="19">
        <v>467.4</v>
      </c>
      <c r="G17" s="41">
        <f t="shared" si="0"/>
        <v>158.94999999999999</v>
      </c>
      <c r="H17" s="5">
        <v>2</v>
      </c>
      <c r="I17" s="6" t="s">
        <v>15</v>
      </c>
      <c r="J17" s="2" t="s">
        <v>16</v>
      </c>
      <c r="K17" s="6" t="s">
        <v>17</v>
      </c>
      <c r="L17" s="6" t="s">
        <v>22</v>
      </c>
      <c r="M17" s="5">
        <v>7</v>
      </c>
      <c r="N17" s="6" t="s">
        <v>19</v>
      </c>
      <c r="O17" s="5">
        <v>1950</v>
      </c>
      <c r="P17" s="7"/>
      <c r="Q17" s="42">
        <v>200982</v>
      </c>
    </row>
    <row r="18" spans="1:17" ht="33.75" x14ac:dyDescent="0.25">
      <c r="A18" s="1">
        <v>17</v>
      </c>
      <c r="B18" s="4" t="s">
        <v>40</v>
      </c>
      <c r="C18" s="4" t="s">
        <v>13</v>
      </c>
      <c r="D18" s="4" t="s">
        <v>14</v>
      </c>
      <c r="E18" s="10">
        <v>150.5</v>
      </c>
      <c r="F18" s="19">
        <v>202</v>
      </c>
      <c r="G18" s="41">
        <f t="shared" si="0"/>
        <v>51.5</v>
      </c>
      <c r="H18" s="5">
        <v>2</v>
      </c>
      <c r="I18" s="6" t="s">
        <v>15</v>
      </c>
      <c r="J18" s="2" t="s">
        <v>16</v>
      </c>
      <c r="K18" s="6" t="s">
        <v>17</v>
      </c>
      <c r="L18" s="6" t="s">
        <v>22</v>
      </c>
      <c r="M18" s="5">
        <v>4</v>
      </c>
      <c r="N18" s="6" t="s">
        <v>19</v>
      </c>
      <c r="O18" s="5">
        <v>1925</v>
      </c>
      <c r="P18" s="7"/>
      <c r="Q18" s="42">
        <v>86860</v>
      </c>
    </row>
    <row r="19" spans="1:17" ht="33.75" x14ac:dyDescent="0.25">
      <c r="A19" s="46">
        <v>18</v>
      </c>
      <c r="B19" s="4" t="s">
        <v>43</v>
      </c>
      <c r="C19" s="4" t="s">
        <v>13</v>
      </c>
      <c r="D19" s="4" t="s">
        <v>14</v>
      </c>
      <c r="E19" s="10">
        <v>543</v>
      </c>
      <c r="F19" s="19">
        <v>750.2</v>
      </c>
      <c r="G19" s="41">
        <f t="shared" si="0"/>
        <v>207.20000000000005</v>
      </c>
      <c r="H19" s="5">
        <v>3</v>
      </c>
      <c r="I19" s="6" t="s">
        <v>15</v>
      </c>
      <c r="J19" s="2" t="s">
        <v>21</v>
      </c>
      <c r="K19" s="6" t="s">
        <v>17</v>
      </c>
      <c r="L19" s="6" t="s">
        <v>22</v>
      </c>
      <c r="M19" s="5">
        <v>12</v>
      </c>
      <c r="N19" s="6" t="s">
        <v>19</v>
      </c>
      <c r="O19" s="5">
        <v>1925</v>
      </c>
      <c r="P19" s="7"/>
      <c r="Q19" s="42">
        <v>322586</v>
      </c>
    </row>
    <row r="20" spans="1:17" ht="33.75" x14ac:dyDescent="0.25">
      <c r="A20" s="1">
        <v>19</v>
      </c>
      <c r="B20" s="4" t="s">
        <v>41</v>
      </c>
      <c r="C20" s="4" t="s">
        <v>13</v>
      </c>
      <c r="D20" s="4" t="s">
        <v>14</v>
      </c>
      <c r="E20" s="10">
        <v>939.45</v>
      </c>
      <c r="F20" s="19">
        <v>1388.6</v>
      </c>
      <c r="G20" s="41">
        <f t="shared" si="0"/>
        <v>449.14999999999986</v>
      </c>
      <c r="H20" s="5">
        <v>3</v>
      </c>
      <c r="I20" s="6" t="s">
        <v>15</v>
      </c>
      <c r="J20" s="2" t="s">
        <v>21</v>
      </c>
      <c r="K20" s="6" t="s">
        <v>17</v>
      </c>
      <c r="L20" s="6" t="s">
        <v>22</v>
      </c>
      <c r="M20" s="5">
        <v>18</v>
      </c>
      <c r="N20" s="6" t="s">
        <v>23</v>
      </c>
      <c r="O20" s="5">
        <v>1975</v>
      </c>
      <c r="P20" s="7"/>
      <c r="Q20" s="42">
        <v>791502</v>
      </c>
    </row>
    <row r="21" spans="1:17" ht="33.75" x14ac:dyDescent="0.25">
      <c r="A21" s="1">
        <v>20</v>
      </c>
      <c r="B21" s="4" t="s">
        <v>42</v>
      </c>
      <c r="C21" s="4" t="s">
        <v>13</v>
      </c>
      <c r="D21" s="4" t="s">
        <v>14</v>
      </c>
      <c r="E21" s="10">
        <v>135.80000000000001</v>
      </c>
      <c r="F21" s="19">
        <v>162.1</v>
      </c>
      <c r="G21" s="41">
        <f t="shared" si="0"/>
        <v>26.299999999999983</v>
      </c>
      <c r="H21" s="5">
        <v>2</v>
      </c>
      <c r="I21" s="6" t="s">
        <v>15</v>
      </c>
      <c r="J21" s="2" t="s">
        <v>16</v>
      </c>
      <c r="K21" s="6" t="s">
        <v>17</v>
      </c>
      <c r="L21" s="6" t="s">
        <v>18</v>
      </c>
      <c r="M21" s="5">
        <v>4</v>
      </c>
      <c r="N21" s="6" t="s">
        <v>19</v>
      </c>
      <c r="O21" s="5">
        <v>1961</v>
      </c>
      <c r="P21" s="7"/>
      <c r="Q21" s="42">
        <v>92397</v>
      </c>
    </row>
    <row r="22" spans="1:17" ht="33.75" x14ac:dyDescent="0.25">
      <c r="A22" s="1">
        <v>21</v>
      </c>
      <c r="B22" s="4" t="s">
        <v>44</v>
      </c>
      <c r="C22" s="4" t="s">
        <v>13</v>
      </c>
      <c r="D22" s="4" t="s">
        <v>14</v>
      </c>
      <c r="E22" s="10">
        <v>1210.94</v>
      </c>
      <c r="F22" s="19">
        <v>1711.8</v>
      </c>
      <c r="G22" s="41">
        <f t="shared" si="0"/>
        <v>500.8599999999999</v>
      </c>
      <c r="H22" s="5">
        <v>3</v>
      </c>
      <c r="I22" s="6" t="s">
        <v>15</v>
      </c>
      <c r="J22" s="2" t="s">
        <v>21</v>
      </c>
      <c r="K22" s="6" t="s">
        <v>17</v>
      </c>
      <c r="L22" s="6" t="s">
        <v>22</v>
      </c>
      <c r="M22" s="5">
        <v>27</v>
      </c>
      <c r="N22" s="6" t="s">
        <v>23</v>
      </c>
      <c r="O22" s="5">
        <v>1971</v>
      </c>
      <c r="P22" s="7" t="s">
        <v>92</v>
      </c>
      <c r="Q22" s="42">
        <v>975726</v>
      </c>
    </row>
    <row r="23" spans="1:17" ht="33.75" x14ac:dyDescent="0.25">
      <c r="A23" s="1">
        <v>22</v>
      </c>
      <c r="B23" s="4" t="s">
        <v>45</v>
      </c>
      <c r="C23" s="4" t="s">
        <v>13</v>
      </c>
      <c r="D23" s="4" t="s">
        <v>14</v>
      </c>
      <c r="E23" s="10">
        <v>213.6</v>
      </c>
      <c r="F23" s="19">
        <v>228.3</v>
      </c>
      <c r="G23" s="41">
        <f t="shared" si="0"/>
        <v>14.700000000000017</v>
      </c>
      <c r="H23" s="5">
        <v>2</v>
      </c>
      <c r="I23" s="6" t="s">
        <v>15</v>
      </c>
      <c r="J23" s="2" t="s">
        <v>21</v>
      </c>
      <c r="K23" s="6" t="s">
        <v>17</v>
      </c>
      <c r="L23" s="6" t="s">
        <v>22</v>
      </c>
      <c r="M23" s="5">
        <v>6</v>
      </c>
      <c r="N23" s="6" t="s">
        <v>19</v>
      </c>
      <c r="O23" s="5">
        <v>1902</v>
      </c>
      <c r="P23" s="7"/>
      <c r="Q23" s="42">
        <v>98169</v>
      </c>
    </row>
    <row r="24" spans="1:17" ht="33.75" x14ac:dyDescent="0.25">
      <c r="A24" s="46">
        <v>23</v>
      </c>
      <c r="B24" s="4" t="s">
        <v>46</v>
      </c>
      <c r="C24" s="4" t="s">
        <v>13</v>
      </c>
      <c r="D24" s="4" t="s">
        <v>14</v>
      </c>
      <c r="E24" s="10">
        <v>171.9</v>
      </c>
      <c r="F24" s="19">
        <v>198.9</v>
      </c>
      <c r="G24" s="41">
        <f t="shared" si="0"/>
        <v>27</v>
      </c>
      <c r="H24" s="5">
        <v>2</v>
      </c>
      <c r="I24" s="6" t="s">
        <v>15</v>
      </c>
      <c r="J24" s="2" t="s">
        <v>16</v>
      </c>
      <c r="K24" s="6" t="s">
        <v>17</v>
      </c>
      <c r="L24" s="6" t="s">
        <v>22</v>
      </c>
      <c r="M24" s="5">
        <v>4</v>
      </c>
      <c r="N24" s="6" t="s">
        <v>19</v>
      </c>
      <c r="O24" s="5">
        <v>1948</v>
      </c>
      <c r="P24" s="7"/>
      <c r="Q24" s="42">
        <v>85527</v>
      </c>
    </row>
    <row r="25" spans="1:17" ht="33.75" x14ac:dyDescent="0.25">
      <c r="A25" s="1">
        <v>24</v>
      </c>
      <c r="B25" s="4" t="s">
        <v>47</v>
      </c>
      <c r="C25" s="4" t="s">
        <v>13</v>
      </c>
      <c r="D25" s="4" t="s">
        <v>14</v>
      </c>
      <c r="E25" s="10">
        <v>1023.1</v>
      </c>
      <c r="F25" s="19">
        <v>1206.5</v>
      </c>
      <c r="G25" s="41">
        <f t="shared" si="0"/>
        <v>183.39999999999998</v>
      </c>
      <c r="H25" s="5">
        <v>3</v>
      </c>
      <c r="I25" s="6" t="s">
        <v>15</v>
      </c>
      <c r="J25" s="2" t="s">
        <v>21</v>
      </c>
      <c r="K25" s="6" t="s">
        <v>17</v>
      </c>
      <c r="L25" s="6" t="s">
        <v>22</v>
      </c>
      <c r="M25" s="5">
        <v>18</v>
      </c>
      <c r="N25" s="6" t="s">
        <v>23</v>
      </c>
      <c r="O25" s="5">
        <v>1988</v>
      </c>
      <c r="P25" s="7"/>
      <c r="Q25" s="42">
        <v>687705</v>
      </c>
    </row>
    <row r="26" spans="1:17" ht="33.75" x14ac:dyDescent="0.25">
      <c r="A26" s="1">
        <v>25</v>
      </c>
      <c r="B26" s="4" t="s">
        <v>48</v>
      </c>
      <c r="C26" s="4" t="s">
        <v>13</v>
      </c>
      <c r="D26" s="4" t="s">
        <v>14</v>
      </c>
      <c r="E26" s="10">
        <v>188.9</v>
      </c>
      <c r="F26" s="19">
        <v>270.5</v>
      </c>
      <c r="G26" s="41">
        <f t="shared" si="0"/>
        <v>81.599999999999994</v>
      </c>
      <c r="H26" s="5">
        <v>2</v>
      </c>
      <c r="I26" s="6" t="s">
        <v>15</v>
      </c>
      <c r="J26" s="2" t="s">
        <v>16</v>
      </c>
      <c r="K26" s="6" t="s">
        <v>17</v>
      </c>
      <c r="L26" s="6" t="s">
        <v>22</v>
      </c>
      <c r="M26" s="5">
        <v>6</v>
      </c>
      <c r="N26" s="6" t="s">
        <v>19</v>
      </c>
      <c r="O26" s="5">
        <v>1977</v>
      </c>
      <c r="P26" s="7"/>
      <c r="Q26" s="42">
        <v>154185</v>
      </c>
    </row>
    <row r="27" spans="1:17" ht="33.75" x14ac:dyDescent="0.25">
      <c r="A27" s="1">
        <v>26</v>
      </c>
      <c r="B27" s="4" t="s">
        <v>49</v>
      </c>
      <c r="C27" s="4" t="s">
        <v>13</v>
      </c>
      <c r="D27" s="4" t="s">
        <v>14</v>
      </c>
      <c r="E27" s="10">
        <v>184</v>
      </c>
      <c r="F27" s="19">
        <v>212.4</v>
      </c>
      <c r="G27" s="41">
        <f t="shared" si="0"/>
        <v>28.400000000000006</v>
      </c>
      <c r="H27" s="5">
        <v>3</v>
      </c>
      <c r="I27" s="6" t="s">
        <v>15</v>
      </c>
      <c r="J27" s="2" t="s">
        <v>16</v>
      </c>
      <c r="K27" s="6" t="s">
        <v>17</v>
      </c>
      <c r="L27" s="6" t="s">
        <v>18</v>
      </c>
      <c r="M27" s="5">
        <v>4</v>
      </c>
      <c r="N27" s="6" t="s">
        <v>19</v>
      </c>
      <c r="O27" s="5">
        <v>1961</v>
      </c>
      <c r="P27" s="7"/>
      <c r="Q27" s="42">
        <v>121068</v>
      </c>
    </row>
    <row r="28" spans="1:17" ht="33.75" x14ac:dyDescent="0.25">
      <c r="A28" s="1">
        <v>27</v>
      </c>
      <c r="B28" s="4" t="s">
        <v>50</v>
      </c>
      <c r="C28" s="4" t="s">
        <v>13</v>
      </c>
      <c r="D28" s="4" t="s">
        <v>14</v>
      </c>
      <c r="E28" s="10">
        <v>220.8</v>
      </c>
      <c r="F28" s="19">
        <v>267</v>
      </c>
      <c r="G28" s="41">
        <f t="shared" si="0"/>
        <v>46.199999999999989</v>
      </c>
      <c r="H28" s="5">
        <v>1</v>
      </c>
      <c r="I28" s="6" t="s">
        <v>15</v>
      </c>
      <c r="J28" s="2" t="s">
        <v>16</v>
      </c>
      <c r="K28" s="6" t="s">
        <v>17</v>
      </c>
      <c r="L28" s="6" t="s">
        <v>22</v>
      </c>
      <c r="M28" s="5">
        <v>6</v>
      </c>
      <c r="N28" s="6" t="s">
        <v>19</v>
      </c>
      <c r="O28" s="5">
        <v>1950</v>
      </c>
      <c r="P28" s="7"/>
      <c r="Q28" s="42">
        <v>114810</v>
      </c>
    </row>
    <row r="29" spans="1:17" ht="33.75" x14ac:dyDescent="0.25">
      <c r="A29" s="46">
        <v>28</v>
      </c>
      <c r="B29" s="4" t="s">
        <v>51</v>
      </c>
      <c r="C29" s="4" t="s">
        <v>13</v>
      </c>
      <c r="D29" s="4" t="s">
        <v>14</v>
      </c>
      <c r="E29" s="10">
        <v>214.2</v>
      </c>
      <c r="F29" s="19">
        <v>260.89999999999998</v>
      </c>
      <c r="G29" s="41">
        <f t="shared" si="0"/>
        <v>46.699999999999989</v>
      </c>
      <c r="H29" s="5">
        <v>1</v>
      </c>
      <c r="I29" s="6" t="s">
        <v>15</v>
      </c>
      <c r="J29" s="2" t="s">
        <v>16</v>
      </c>
      <c r="K29" s="6" t="s">
        <v>17</v>
      </c>
      <c r="L29" s="6" t="s">
        <v>22</v>
      </c>
      <c r="M29" s="5">
        <v>7</v>
      </c>
      <c r="N29" s="6" t="s">
        <v>19</v>
      </c>
      <c r="O29" s="5">
        <v>1956</v>
      </c>
      <c r="P29" s="7"/>
      <c r="Q29" s="42">
        <v>112186.99999999999</v>
      </c>
    </row>
    <row r="30" spans="1:17" ht="33.75" x14ac:dyDescent="0.25">
      <c r="A30" s="1">
        <v>29</v>
      </c>
      <c r="B30" s="4" t="s">
        <v>52</v>
      </c>
      <c r="C30" s="4" t="s">
        <v>13</v>
      </c>
      <c r="D30" s="4" t="s">
        <v>14</v>
      </c>
      <c r="E30" s="10">
        <v>217.5</v>
      </c>
      <c r="F30" s="19">
        <v>257.7</v>
      </c>
      <c r="G30" s="41">
        <f t="shared" si="0"/>
        <v>40.199999999999989</v>
      </c>
      <c r="H30" s="5">
        <v>1</v>
      </c>
      <c r="I30" s="6" t="s">
        <v>15</v>
      </c>
      <c r="J30" s="2" t="s">
        <v>16</v>
      </c>
      <c r="K30" s="6" t="s">
        <v>17</v>
      </c>
      <c r="L30" s="6" t="s">
        <v>22</v>
      </c>
      <c r="M30" s="5">
        <v>9</v>
      </c>
      <c r="N30" s="6" t="s">
        <v>19</v>
      </c>
      <c r="O30" s="5">
        <v>1960</v>
      </c>
      <c r="P30" s="7"/>
      <c r="Q30" s="42">
        <v>146889</v>
      </c>
    </row>
    <row r="31" spans="1:17" ht="33.75" x14ac:dyDescent="0.25">
      <c r="A31" s="1">
        <v>30</v>
      </c>
      <c r="B31" s="4" t="s">
        <v>53</v>
      </c>
      <c r="C31" s="4" t="s">
        <v>13</v>
      </c>
      <c r="D31" s="4" t="s">
        <v>14</v>
      </c>
      <c r="E31" s="10">
        <v>53.2</v>
      </c>
      <c r="F31" s="19">
        <v>121.4</v>
      </c>
      <c r="G31" s="41">
        <f t="shared" si="0"/>
        <v>68.2</v>
      </c>
      <c r="H31" s="5">
        <v>1</v>
      </c>
      <c r="I31" s="6" t="s">
        <v>15</v>
      </c>
      <c r="J31" s="2" t="s">
        <v>16</v>
      </c>
      <c r="K31" s="6" t="s">
        <v>17</v>
      </c>
      <c r="L31" s="6" t="s">
        <v>22</v>
      </c>
      <c r="M31" s="5">
        <v>2</v>
      </c>
      <c r="N31" s="6" t="s">
        <v>19</v>
      </c>
      <c r="O31" s="5">
        <v>1930</v>
      </c>
      <c r="P31" s="7"/>
      <c r="Q31" s="42">
        <v>52202</v>
      </c>
    </row>
    <row r="32" spans="1:17" ht="33.75" x14ac:dyDescent="0.25">
      <c r="A32" s="1">
        <v>31</v>
      </c>
      <c r="B32" s="4" t="s">
        <v>54</v>
      </c>
      <c r="C32" s="4" t="s">
        <v>13</v>
      </c>
      <c r="D32" s="4" t="s">
        <v>14</v>
      </c>
      <c r="E32" s="10">
        <v>358.5</v>
      </c>
      <c r="F32" s="19">
        <v>468.9</v>
      </c>
      <c r="G32" s="41">
        <f t="shared" si="0"/>
        <v>110.39999999999998</v>
      </c>
      <c r="H32" s="5">
        <v>2</v>
      </c>
      <c r="I32" s="6" t="s">
        <v>15</v>
      </c>
      <c r="J32" s="2" t="s">
        <v>21</v>
      </c>
      <c r="K32" s="6" t="s">
        <v>17</v>
      </c>
      <c r="L32" s="6" t="s">
        <v>22</v>
      </c>
      <c r="M32" s="5">
        <v>8</v>
      </c>
      <c r="N32" s="6" t="s">
        <v>19</v>
      </c>
      <c r="O32" s="5">
        <v>1961</v>
      </c>
      <c r="P32" s="7"/>
      <c r="Q32" s="42">
        <v>267273</v>
      </c>
    </row>
    <row r="33" spans="1:17" ht="33.75" x14ac:dyDescent="0.25">
      <c r="A33" s="1">
        <v>32</v>
      </c>
      <c r="B33" s="4" t="s">
        <v>55</v>
      </c>
      <c r="C33" s="4" t="s">
        <v>13</v>
      </c>
      <c r="D33" s="4" t="s">
        <v>14</v>
      </c>
      <c r="E33" s="10">
        <v>200</v>
      </c>
      <c r="F33" s="19">
        <v>306.7</v>
      </c>
      <c r="G33" s="41">
        <f t="shared" si="0"/>
        <v>106.69999999999999</v>
      </c>
      <c r="H33" s="5">
        <v>2</v>
      </c>
      <c r="I33" s="6" t="s">
        <v>15</v>
      </c>
      <c r="J33" s="31" t="s">
        <v>16</v>
      </c>
      <c r="K33" s="6" t="s">
        <v>17</v>
      </c>
      <c r="L33" s="6" t="s">
        <v>22</v>
      </c>
      <c r="M33" s="5">
        <v>4</v>
      </c>
      <c r="N33" s="6" t="s">
        <v>19</v>
      </c>
      <c r="O33" s="5">
        <v>1974</v>
      </c>
      <c r="P33" s="7"/>
      <c r="Q33" s="42">
        <v>174819</v>
      </c>
    </row>
    <row r="34" spans="1:17" ht="33.75" x14ac:dyDescent="0.25">
      <c r="A34" s="46">
        <v>33</v>
      </c>
      <c r="B34" s="4" t="s">
        <v>56</v>
      </c>
      <c r="C34" s="4" t="s">
        <v>13</v>
      </c>
      <c r="D34" s="4" t="s">
        <v>14</v>
      </c>
      <c r="E34" s="10">
        <v>215.2</v>
      </c>
      <c r="F34" s="19">
        <v>246.7</v>
      </c>
      <c r="G34" s="41">
        <f t="shared" si="0"/>
        <v>31.5</v>
      </c>
      <c r="H34" s="5">
        <v>2</v>
      </c>
      <c r="I34" s="6" t="s">
        <v>15</v>
      </c>
      <c r="J34" s="31" t="s">
        <v>29</v>
      </c>
      <c r="K34" s="6" t="s">
        <v>17</v>
      </c>
      <c r="L34" s="6" t="s">
        <v>18</v>
      </c>
      <c r="M34" s="5">
        <v>4</v>
      </c>
      <c r="N34" s="6" t="s">
        <v>19</v>
      </c>
      <c r="O34" s="5">
        <v>1927</v>
      </c>
      <c r="P34" s="7"/>
      <c r="Q34" s="43">
        <v>88812</v>
      </c>
    </row>
    <row r="35" spans="1:17" ht="33.75" x14ac:dyDescent="0.25">
      <c r="A35" s="1">
        <v>34</v>
      </c>
      <c r="B35" s="4" t="s">
        <v>57</v>
      </c>
      <c r="C35" s="4" t="s">
        <v>13</v>
      </c>
      <c r="D35" s="4" t="s">
        <v>14</v>
      </c>
      <c r="E35" s="10">
        <v>167.8</v>
      </c>
      <c r="F35" s="19">
        <v>230.6</v>
      </c>
      <c r="G35" s="41">
        <f t="shared" si="0"/>
        <v>62.799999999999983</v>
      </c>
      <c r="H35" s="5">
        <v>2</v>
      </c>
      <c r="I35" s="6" t="s">
        <v>15</v>
      </c>
      <c r="J35" s="31" t="s">
        <v>16</v>
      </c>
      <c r="K35" s="6" t="s">
        <v>17</v>
      </c>
      <c r="L35" s="6" t="s">
        <v>22</v>
      </c>
      <c r="M35" s="5">
        <v>4</v>
      </c>
      <c r="N35" s="6" t="s">
        <v>19</v>
      </c>
      <c r="O35" s="5">
        <v>1927</v>
      </c>
      <c r="P35" s="7"/>
      <c r="Q35" s="42">
        <v>99158</v>
      </c>
    </row>
    <row r="36" spans="1:17" ht="33.75" x14ac:dyDescent="0.25">
      <c r="A36" s="1">
        <v>35</v>
      </c>
      <c r="B36" s="4" t="s">
        <v>58</v>
      </c>
      <c r="C36" s="4" t="s">
        <v>13</v>
      </c>
      <c r="D36" s="4" t="s">
        <v>14</v>
      </c>
      <c r="E36" s="10">
        <v>320.39999999999998</v>
      </c>
      <c r="F36" s="19">
        <v>387.4</v>
      </c>
      <c r="G36" s="41">
        <f t="shared" si="0"/>
        <v>67</v>
      </c>
      <c r="H36" s="5">
        <v>2</v>
      </c>
      <c r="I36" s="6" t="s">
        <v>15</v>
      </c>
      <c r="J36" s="31" t="s">
        <v>16</v>
      </c>
      <c r="K36" s="6" t="s">
        <v>17</v>
      </c>
      <c r="L36" s="6" t="s">
        <v>22</v>
      </c>
      <c r="M36" s="5">
        <v>9</v>
      </c>
      <c r="N36" s="6" t="s">
        <v>19</v>
      </c>
      <c r="O36" s="5">
        <v>1908</v>
      </c>
      <c r="P36" s="7"/>
      <c r="Q36" s="42">
        <v>166582</v>
      </c>
    </row>
    <row r="37" spans="1:17" ht="33.75" x14ac:dyDescent="0.25">
      <c r="A37" s="1">
        <v>36</v>
      </c>
      <c r="B37" s="4" t="s">
        <v>59</v>
      </c>
      <c r="C37" s="4" t="s">
        <v>13</v>
      </c>
      <c r="D37" s="4" t="s">
        <v>14</v>
      </c>
      <c r="E37" s="10">
        <v>132.69999999999999</v>
      </c>
      <c r="F37" s="19">
        <v>144.69999999999999</v>
      </c>
      <c r="G37" s="41">
        <f t="shared" si="0"/>
        <v>12</v>
      </c>
      <c r="H37" s="5">
        <v>2</v>
      </c>
      <c r="I37" s="6" t="s">
        <v>15</v>
      </c>
      <c r="J37" s="31" t="s">
        <v>16</v>
      </c>
      <c r="K37" s="6" t="s">
        <v>17</v>
      </c>
      <c r="L37" s="6" t="s">
        <v>22</v>
      </c>
      <c r="M37" s="5">
        <v>4</v>
      </c>
      <c r="N37" s="6" t="s">
        <v>19</v>
      </c>
      <c r="O37" s="5">
        <v>1910</v>
      </c>
      <c r="P37" s="7"/>
      <c r="Q37" s="42">
        <v>62220.999999999993</v>
      </c>
    </row>
    <row r="38" spans="1:17" ht="33.75" x14ac:dyDescent="0.25">
      <c r="A38" s="1">
        <v>37</v>
      </c>
      <c r="B38" s="4" t="s">
        <v>60</v>
      </c>
      <c r="C38" s="4" t="s">
        <v>13</v>
      </c>
      <c r="D38" s="4" t="s">
        <v>14</v>
      </c>
      <c r="E38" s="10">
        <f>1723.3+2309.6</f>
        <v>4032.8999999999996</v>
      </c>
      <c r="F38" s="19">
        <v>5755.1</v>
      </c>
      <c r="G38" s="41">
        <f t="shared" si="0"/>
        <v>1722.2000000000007</v>
      </c>
      <c r="H38" s="5">
        <v>4</v>
      </c>
      <c r="I38" s="6" t="s">
        <v>15</v>
      </c>
      <c r="J38" s="31" t="s">
        <v>21</v>
      </c>
      <c r="K38" s="6" t="s">
        <v>17</v>
      </c>
      <c r="L38" s="6" t="s">
        <v>22</v>
      </c>
      <c r="M38" s="5">
        <v>77</v>
      </c>
      <c r="N38" s="6" t="s">
        <v>23</v>
      </c>
      <c r="O38" s="5">
        <v>1985</v>
      </c>
      <c r="P38" s="7" t="s">
        <v>92</v>
      </c>
      <c r="Q38" s="42">
        <v>3280407</v>
      </c>
    </row>
    <row r="39" spans="1:17" ht="33.75" x14ac:dyDescent="0.25">
      <c r="A39" s="46">
        <v>38</v>
      </c>
      <c r="B39" s="4" t="s">
        <v>61</v>
      </c>
      <c r="C39" s="4" t="s">
        <v>13</v>
      </c>
      <c r="D39" s="4" t="s">
        <v>14</v>
      </c>
      <c r="E39" s="10">
        <v>2690.26</v>
      </c>
      <c r="F39" s="19">
        <v>3597.6</v>
      </c>
      <c r="G39" s="41">
        <f t="shared" si="0"/>
        <v>907.33999999999969</v>
      </c>
      <c r="H39" s="5">
        <v>5</v>
      </c>
      <c r="I39" s="6" t="s">
        <v>15</v>
      </c>
      <c r="J39" s="31" t="s">
        <v>21</v>
      </c>
      <c r="K39" s="6" t="s">
        <v>17</v>
      </c>
      <c r="L39" s="6" t="s">
        <v>22</v>
      </c>
      <c r="M39" s="5">
        <v>60</v>
      </c>
      <c r="N39" s="6" t="s">
        <v>23</v>
      </c>
      <c r="O39" s="5">
        <v>1973</v>
      </c>
      <c r="P39" s="7"/>
      <c r="Q39" s="42">
        <v>2050632</v>
      </c>
    </row>
    <row r="40" spans="1:17" ht="33.75" x14ac:dyDescent="0.25">
      <c r="A40" s="1">
        <v>39</v>
      </c>
      <c r="B40" s="35" t="s">
        <v>63</v>
      </c>
      <c r="C40" s="35" t="s">
        <v>13</v>
      </c>
      <c r="D40" s="35" t="s">
        <v>14</v>
      </c>
      <c r="E40" s="47">
        <v>63.4</v>
      </c>
      <c r="F40" s="19">
        <v>63.4</v>
      </c>
      <c r="G40" s="61">
        <f t="shared" si="0"/>
        <v>0</v>
      </c>
      <c r="H40" s="37">
        <v>1</v>
      </c>
      <c r="I40" s="38" t="s">
        <v>15</v>
      </c>
      <c r="J40" s="52" t="s">
        <v>16</v>
      </c>
      <c r="K40" s="38" t="s">
        <v>17</v>
      </c>
      <c r="L40" s="38" t="s">
        <v>18</v>
      </c>
      <c r="M40" s="37">
        <v>1</v>
      </c>
      <c r="N40" s="38" t="s">
        <v>19</v>
      </c>
      <c r="O40" s="37">
        <v>1976</v>
      </c>
      <c r="P40" s="40"/>
      <c r="Q40" s="42">
        <v>36138</v>
      </c>
    </row>
    <row r="41" spans="1:17" ht="33.75" x14ac:dyDescent="0.25">
      <c r="A41" s="1">
        <v>40</v>
      </c>
      <c r="B41" s="35" t="s">
        <v>64</v>
      </c>
      <c r="C41" s="35" t="s">
        <v>13</v>
      </c>
      <c r="D41" s="35" t="s">
        <v>14</v>
      </c>
      <c r="E41" s="47">
        <v>194.7</v>
      </c>
      <c r="F41" s="19">
        <v>237.6</v>
      </c>
      <c r="G41" s="41">
        <f t="shared" si="0"/>
        <v>42.900000000000006</v>
      </c>
      <c r="H41" s="37">
        <v>2</v>
      </c>
      <c r="I41" s="38" t="s">
        <v>15</v>
      </c>
      <c r="J41" s="52" t="s">
        <v>16</v>
      </c>
      <c r="K41" s="38" t="s">
        <v>17</v>
      </c>
      <c r="L41" s="38" t="s">
        <v>22</v>
      </c>
      <c r="M41" s="37">
        <v>5</v>
      </c>
      <c r="N41" s="38" t="s">
        <v>19</v>
      </c>
      <c r="O41" s="37">
        <v>1976</v>
      </c>
      <c r="P41" s="40"/>
      <c r="Q41" s="42">
        <v>135432</v>
      </c>
    </row>
    <row r="42" spans="1:17" ht="33.75" x14ac:dyDescent="0.25">
      <c r="A42" s="1">
        <v>41</v>
      </c>
      <c r="B42" s="35" t="s">
        <v>62</v>
      </c>
      <c r="C42" s="35" t="s">
        <v>13</v>
      </c>
      <c r="D42" s="35" t="s">
        <v>14</v>
      </c>
      <c r="E42" s="47">
        <v>198.4</v>
      </c>
      <c r="F42" s="19">
        <v>245.3</v>
      </c>
      <c r="G42" s="41">
        <f t="shared" si="0"/>
        <v>46.900000000000006</v>
      </c>
      <c r="H42" s="37">
        <v>2</v>
      </c>
      <c r="I42" s="38" t="s">
        <v>15</v>
      </c>
      <c r="J42" s="52" t="s">
        <v>16</v>
      </c>
      <c r="K42" s="38" t="s">
        <v>17</v>
      </c>
      <c r="L42" s="38" t="s">
        <v>22</v>
      </c>
      <c r="M42" s="37">
        <v>7</v>
      </c>
      <c r="N42" s="38" t="s">
        <v>19</v>
      </c>
      <c r="O42" s="37">
        <v>1972</v>
      </c>
      <c r="P42" s="40"/>
      <c r="Q42" s="42">
        <v>139821</v>
      </c>
    </row>
    <row r="43" spans="1:17" ht="33.75" x14ac:dyDescent="0.25">
      <c r="A43" s="1">
        <v>42</v>
      </c>
      <c r="B43" s="35" t="s">
        <v>115</v>
      </c>
      <c r="C43" s="35" t="s">
        <v>13</v>
      </c>
      <c r="D43" s="35" t="s">
        <v>14</v>
      </c>
      <c r="E43" s="47">
        <v>238.1</v>
      </c>
      <c r="F43" s="19">
        <v>300.39999999999998</v>
      </c>
      <c r="G43" s="41">
        <f t="shared" si="0"/>
        <v>62.299999999999983</v>
      </c>
      <c r="H43" s="37">
        <v>1</v>
      </c>
      <c r="I43" s="38" t="s">
        <v>15</v>
      </c>
      <c r="J43" s="52" t="s">
        <v>29</v>
      </c>
      <c r="K43" s="38" t="s">
        <v>17</v>
      </c>
      <c r="L43" s="38" t="s">
        <v>18</v>
      </c>
      <c r="M43" s="37">
        <v>6</v>
      </c>
      <c r="N43" s="38" t="s">
        <v>19</v>
      </c>
      <c r="O43" s="37">
        <v>1940</v>
      </c>
      <c r="P43" s="40"/>
      <c r="Q43" s="43">
        <v>108143.99999999999</v>
      </c>
    </row>
    <row r="44" spans="1:17" ht="33.75" x14ac:dyDescent="0.25">
      <c r="A44" s="46">
        <v>43</v>
      </c>
      <c r="B44" s="35" t="s">
        <v>65</v>
      </c>
      <c r="C44" s="35" t="s">
        <v>13</v>
      </c>
      <c r="D44" s="35" t="s">
        <v>14</v>
      </c>
      <c r="E44" s="47">
        <v>121</v>
      </c>
      <c r="F44" s="19">
        <v>205.2</v>
      </c>
      <c r="G44" s="41">
        <f t="shared" si="0"/>
        <v>84.199999999999989</v>
      </c>
      <c r="H44" s="37">
        <v>2</v>
      </c>
      <c r="I44" s="38" t="s">
        <v>15</v>
      </c>
      <c r="J44" s="52" t="s">
        <v>16</v>
      </c>
      <c r="K44" s="38" t="s">
        <v>17</v>
      </c>
      <c r="L44" s="38" t="s">
        <v>22</v>
      </c>
      <c r="M44" s="37">
        <v>4</v>
      </c>
      <c r="N44" s="38" t="s">
        <v>19</v>
      </c>
      <c r="O44" s="37">
        <v>1940</v>
      </c>
      <c r="P44" s="40"/>
      <c r="Q44" s="42">
        <v>88236</v>
      </c>
    </row>
    <row r="45" spans="1:17" ht="33.75" x14ac:dyDescent="0.25">
      <c r="A45" s="1">
        <v>44</v>
      </c>
      <c r="B45" s="35" t="s">
        <v>66</v>
      </c>
      <c r="C45" s="35" t="s">
        <v>13</v>
      </c>
      <c r="D45" s="35" t="s">
        <v>14</v>
      </c>
      <c r="E45" s="47">
        <v>438.6</v>
      </c>
      <c r="F45" s="19">
        <v>462.6</v>
      </c>
      <c r="G45" s="41">
        <f t="shared" si="0"/>
        <v>24</v>
      </c>
      <c r="H45" s="37">
        <v>2</v>
      </c>
      <c r="I45" s="38" t="s">
        <v>15</v>
      </c>
      <c r="J45" s="52" t="s">
        <v>16</v>
      </c>
      <c r="K45" s="38" t="s">
        <v>17</v>
      </c>
      <c r="L45" s="38" t="s">
        <v>22</v>
      </c>
      <c r="M45" s="37">
        <v>8</v>
      </c>
      <c r="N45" s="38" t="s">
        <v>19</v>
      </c>
      <c r="O45" s="37">
        <v>1953</v>
      </c>
      <c r="P45" s="40"/>
      <c r="Q45" s="42">
        <v>198918</v>
      </c>
    </row>
    <row r="46" spans="1:17" ht="33.75" x14ac:dyDescent="0.25">
      <c r="A46" s="1">
        <v>45</v>
      </c>
      <c r="B46" s="35" t="s">
        <v>67</v>
      </c>
      <c r="C46" s="35" t="s">
        <v>13</v>
      </c>
      <c r="D46" s="35" t="s">
        <v>14</v>
      </c>
      <c r="E46" s="47">
        <v>69.900000000000006</v>
      </c>
      <c r="F46" s="19">
        <v>76.5</v>
      </c>
      <c r="G46" s="61">
        <f t="shared" si="0"/>
        <v>6.5999999999999943</v>
      </c>
      <c r="H46" s="37">
        <v>1</v>
      </c>
      <c r="I46" s="38" t="s">
        <v>15</v>
      </c>
      <c r="J46" s="52" t="s">
        <v>29</v>
      </c>
      <c r="K46" s="38" t="s">
        <v>17</v>
      </c>
      <c r="L46" s="38" t="s">
        <v>18</v>
      </c>
      <c r="M46" s="37">
        <v>2</v>
      </c>
      <c r="N46" s="38" t="s">
        <v>19</v>
      </c>
      <c r="O46" s="37">
        <v>1930</v>
      </c>
      <c r="P46" s="40"/>
      <c r="Q46" s="43">
        <v>27540</v>
      </c>
    </row>
    <row r="47" spans="1:17" ht="33.75" x14ac:dyDescent="0.25">
      <c r="A47" s="1">
        <v>46</v>
      </c>
      <c r="B47" s="35" t="s">
        <v>69</v>
      </c>
      <c r="C47" s="35" t="s">
        <v>13</v>
      </c>
      <c r="D47" s="35" t="s">
        <v>14</v>
      </c>
      <c r="E47" s="47">
        <v>157.19999999999999</v>
      </c>
      <c r="F47" s="19">
        <v>157.19999999999999</v>
      </c>
      <c r="G47" s="61">
        <f t="shared" si="0"/>
        <v>0</v>
      </c>
      <c r="H47" s="37">
        <v>1</v>
      </c>
      <c r="I47" s="38" t="s">
        <v>15</v>
      </c>
      <c r="J47" s="52" t="s">
        <v>29</v>
      </c>
      <c r="K47" s="38" t="s">
        <v>17</v>
      </c>
      <c r="L47" s="38" t="s">
        <v>22</v>
      </c>
      <c r="M47" s="37">
        <v>4</v>
      </c>
      <c r="N47" s="38" t="s">
        <v>19</v>
      </c>
      <c r="O47" s="37">
        <v>1957</v>
      </c>
      <c r="P47" s="40"/>
      <c r="Q47" s="43">
        <v>56591.999999999993</v>
      </c>
    </row>
    <row r="48" spans="1:17" ht="33.75" x14ac:dyDescent="0.25">
      <c r="A48" s="1">
        <v>47</v>
      </c>
      <c r="B48" s="35" t="s">
        <v>68</v>
      </c>
      <c r="C48" s="35" t="s">
        <v>13</v>
      </c>
      <c r="D48" s="35" t="s">
        <v>14</v>
      </c>
      <c r="E48" s="47">
        <v>132.5</v>
      </c>
      <c r="F48" s="19">
        <v>132.5</v>
      </c>
      <c r="G48" s="61">
        <f t="shared" si="0"/>
        <v>0</v>
      </c>
      <c r="H48" s="37">
        <v>1</v>
      </c>
      <c r="I48" s="38" t="s">
        <v>15</v>
      </c>
      <c r="J48" s="52" t="s">
        <v>29</v>
      </c>
      <c r="K48" s="38" t="s">
        <v>17</v>
      </c>
      <c r="L48" s="38" t="s">
        <v>22</v>
      </c>
      <c r="M48" s="37">
        <v>4</v>
      </c>
      <c r="N48" s="38" t="s">
        <v>19</v>
      </c>
      <c r="O48" s="37">
        <v>1950</v>
      </c>
      <c r="P48" s="40"/>
      <c r="Q48" s="43">
        <v>47700</v>
      </c>
    </row>
    <row r="49" spans="1:17" ht="33.75" x14ac:dyDescent="0.25">
      <c r="A49" s="46">
        <v>48</v>
      </c>
      <c r="B49" s="4" t="s">
        <v>70</v>
      </c>
      <c r="C49" s="4" t="s">
        <v>13</v>
      </c>
      <c r="D49" s="4" t="s">
        <v>14</v>
      </c>
      <c r="E49" s="10">
        <v>211.5</v>
      </c>
      <c r="F49" s="19">
        <v>251.8</v>
      </c>
      <c r="G49" s="41">
        <f t="shared" si="0"/>
        <v>40.300000000000011</v>
      </c>
      <c r="H49" s="5">
        <v>1</v>
      </c>
      <c r="I49" s="6" t="s">
        <v>15</v>
      </c>
      <c r="J49" s="31" t="s">
        <v>16</v>
      </c>
      <c r="K49" s="6" t="s">
        <v>17</v>
      </c>
      <c r="L49" s="6" t="s">
        <v>22</v>
      </c>
      <c r="M49" s="5">
        <v>4</v>
      </c>
      <c r="N49" s="6" t="s">
        <v>19</v>
      </c>
      <c r="O49" s="5">
        <v>1930</v>
      </c>
      <c r="P49" s="7"/>
      <c r="Q49" s="42">
        <v>108274</v>
      </c>
    </row>
    <row r="50" spans="1:17" ht="33.75" x14ac:dyDescent="0.25">
      <c r="A50" s="1">
        <v>49</v>
      </c>
      <c r="B50" s="4" t="s">
        <v>71</v>
      </c>
      <c r="C50" s="4" t="s">
        <v>13</v>
      </c>
      <c r="D50" s="4" t="s">
        <v>14</v>
      </c>
      <c r="E50" s="10">
        <v>390.3</v>
      </c>
      <c r="F50" s="19">
        <v>450</v>
      </c>
      <c r="G50" s="41">
        <f t="shared" si="0"/>
        <v>59.699999999999989</v>
      </c>
      <c r="H50" s="5">
        <v>2</v>
      </c>
      <c r="I50" s="6" t="s">
        <v>15</v>
      </c>
      <c r="J50" s="31" t="s">
        <v>21</v>
      </c>
      <c r="K50" s="6" t="s">
        <v>17</v>
      </c>
      <c r="L50" s="6" t="s">
        <v>22</v>
      </c>
      <c r="M50" s="5">
        <v>9</v>
      </c>
      <c r="N50" s="6" t="s">
        <v>19</v>
      </c>
      <c r="O50" s="5">
        <v>1960</v>
      </c>
      <c r="P50" s="7"/>
      <c r="Q50" s="42">
        <v>256500</v>
      </c>
    </row>
    <row r="51" spans="1:17" ht="33.75" x14ac:dyDescent="0.25">
      <c r="A51" s="1">
        <v>50</v>
      </c>
      <c r="B51" s="4" t="s">
        <v>72</v>
      </c>
      <c r="C51" s="4" t="s">
        <v>13</v>
      </c>
      <c r="D51" s="4" t="s">
        <v>14</v>
      </c>
      <c r="E51" s="10">
        <v>159.6</v>
      </c>
      <c r="F51" s="19">
        <v>196.2</v>
      </c>
      <c r="G51" s="41">
        <f t="shared" si="0"/>
        <v>36.599999999999994</v>
      </c>
      <c r="H51" s="5">
        <v>2</v>
      </c>
      <c r="I51" s="6" t="s">
        <v>15</v>
      </c>
      <c r="J51" s="31" t="s">
        <v>16</v>
      </c>
      <c r="K51" s="6" t="s">
        <v>17</v>
      </c>
      <c r="L51" s="6" t="s">
        <v>18</v>
      </c>
      <c r="M51" s="5">
        <v>4</v>
      </c>
      <c r="N51" s="6" t="s">
        <v>19</v>
      </c>
      <c r="O51" s="5">
        <v>1927</v>
      </c>
      <c r="P51" s="7"/>
      <c r="Q51" s="42">
        <v>84366</v>
      </c>
    </row>
    <row r="52" spans="1:17" ht="22.5" x14ac:dyDescent="0.25">
      <c r="A52" s="1">
        <v>51</v>
      </c>
      <c r="B52" s="35" t="s">
        <v>73</v>
      </c>
      <c r="C52" s="35" t="s">
        <v>112</v>
      </c>
      <c r="D52" s="35" t="s">
        <v>14</v>
      </c>
      <c r="E52" s="47">
        <v>446.45</v>
      </c>
      <c r="F52" s="19">
        <v>856.4</v>
      </c>
      <c r="G52" s="61">
        <f t="shared" si="0"/>
        <v>409.95</v>
      </c>
      <c r="H52" s="37">
        <v>2</v>
      </c>
      <c r="I52" s="38" t="s">
        <v>15</v>
      </c>
      <c r="J52" s="52" t="s">
        <v>16</v>
      </c>
      <c r="K52" s="38" t="s">
        <v>17</v>
      </c>
      <c r="L52" s="38" t="s">
        <v>22</v>
      </c>
      <c r="M52" s="37">
        <v>10</v>
      </c>
      <c r="N52" s="38" t="s">
        <v>19</v>
      </c>
      <c r="O52" s="37">
        <v>1974</v>
      </c>
      <c r="P52" s="40"/>
      <c r="Q52" s="42">
        <v>488148</v>
      </c>
    </row>
    <row r="53" spans="1:17" ht="22.5" x14ac:dyDescent="0.25">
      <c r="A53" s="1">
        <v>52</v>
      </c>
      <c r="B53" s="35" t="s">
        <v>74</v>
      </c>
      <c r="C53" s="35" t="s">
        <v>112</v>
      </c>
      <c r="D53" s="35" t="s">
        <v>14</v>
      </c>
      <c r="E53" s="47">
        <v>1024.8</v>
      </c>
      <c r="F53" s="19">
        <v>1083.5999999999999</v>
      </c>
      <c r="G53" s="61">
        <f t="shared" si="0"/>
        <v>58.799999999999955</v>
      </c>
      <c r="H53" s="37">
        <v>3</v>
      </c>
      <c r="I53" s="38" t="s">
        <v>15</v>
      </c>
      <c r="J53" s="52" t="s">
        <v>21</v>
      </c>
      <c r="K53" s="38" t="s">
        <v>17</v>
      </c>
      <c r="L53" s="38" t="s">
        <v>22</v>
      </c>
      <c r="M53" s="37">
        <v>24</v>
      </c>
      <c r="N53" s="38" t="s">
        <v>19</v>
      </c>
      <c r="O53" s="37">
        <v>1964</v>
      </c>
      <c r="P53" s="40"/>
      <c r="Q53" s="42">
        <v>617652</v>
      </c>
    </row>
    <row r="54" spans="1:17" ht="33.75" x14ac:dyDescent="0.25">
      <c r="A54" s="46">
        <v>53</v>
      </c>
      <c r="B54" s="35" t="s">
        <v>75</v>
      </c>
      <c r="C54" s="35" t="s">
        <v>13</v>
      </c>
      <c r="D54" s="35" t="s">
        <v>14</v>
      </c>
      <c r="E54" s="47">
        <v>533.9</v>
      </c>
      <c r="F54" s="19">
        <v>564</v>
      </c>
      <c r="G54" s="41">
        <f t="shared" si="0"/>
        <v>30.100000000000023</v>
      </c>
      <c r="H54" s="37">
        <v>3</v>
      </c>
      <c r="I54" s="38" t="s">
        <v>15</v>
      </c>
      <c r="J54" s="39" t="s">
        <v>21</v>
      </c>
      <c r="K54" s="38" t="s">
        <v>17</v>
      </c>
      <c r="L54" s="38" t="s">
        <v>22</v>
      </c>
      <c r="M54" s="37">
        <v>12</v>
      </c>
      <c r="N54" s="38" t="s">
        <v>19</v>
      </c>
      <c r="O54" s="37">
        <v>1961</v>
      </c>
      <c r="P54" s="40"/>
      <c r="Q54" s="42">
        <v>321480</v>
      </c>
    </row>
    <row r="55" spans="1:17" ht="33.75" x14ac:dyDescent="0.25">
      <c r="A55" s="1">
        <v>54</v>
      </c>
      <c r="B55" s="4" t="s">
        <v>76</v>
      </c>
      <c r="C55" s="4" t="s">
        <v>13</v>
      </c>
      <c r="D55" s="4" t="s">
        <v>14</v>
      </c>
      <c r="E55" s="10">
        <v>1484.52</v>
      </c>
      <c r="F55" s="19">
        <v>2192.1</v>
      </c>
      <c r="G55" s="41">
        <f t="shared" si="0"/>
        <v>707.57999999999993</v>
      </c>
      <c r="H55" s="5">
        <v>3</v>
      </c>
      <c r="I55" s="6" t="s">
        <v>15</v>
      </c>
      <c r="J55" s="2" t="s">
        <v>21</v>
      </c>
      <c r="K55" s="6" t="s">
        <v>17</v>
      </c>
      <c r="L55" s="6" t="s">
        <v>22</v>
      </c>
      <c r="M55" s="5">
        <v>36</v>
      </c>
      <c r="N55" s="6" t="s">
        <v>23</v>
      </c>
      <c r="O55" s="5">
        <v>1963</v>
      </c>
      <c r="P55" s="7" t="s">
        <v>92</v>
      </c>
      <c r="Q55" s="42">
        <v>1249497</v>
      </c>
    </row>
    <row r="56" spans="1:17" ht="33.75" x14ac:dyDescent="0.25">
      <c r="A56" s="1">
        <v>55</v>
      </c>
      <c r="B56" s="4" t="s">
        <v>79</v>
      </c>
      <c r="C56" s="4" t="s">
        <v>13</v>
      </c>
      <c r="D56" s="4" t="s">
        <v>14</v>
      </c>
      <c r="E56" s="10">
        <v>3519.44</v>
      </c>
      <c r="F56" s="19">
        <v>4940.2</v>
      </c>
      <c r="G56" s="41">
        <f t="shared" si="0"/>
        <v>1420.7599999999998</v>
      </c>
      <c r="H56" s="5">
        <v>5</v>
      </c>
      <c r="I56" s="6" t="s">
        <v>15</v>
      </c>
      <c r="J56" s="2" t="s">
        <v>21</v>
      </c>
      <c r="K56" s="6" t="s">
        <v>17</v>
      </c>
      <c r="L56" s="6" t="s">
        <v>22</v>
      </c>
      <c r="M56" s="5">
        <v>75</v>
      </c>
      <c r="N56" s="6" t="s">
        <v>23</v>
      </c>
      <c r="O56" s="5">
        <v>1994</v>
      </c>
      <c r="P56" s="7"/>
      <c r="Q56" s="42">
        <v>2815914</v>
      </c>
    </row>
    <row r="57" spans="1:17" ht="33.75" x14ac:dyDescent="0.25">
      <c r="A57" s="1">
        <v>56</v>
      </c>
      <c r="B57" s="4" t="s">
        <v>77</v>
      </c>
      <c r="C57" s="4" t="s">
        <v>13</v>
      </c>
      <c r="D57" s="4" t="s">
        <v>14</v>
      </c>
      <c r="E57" s="10">
        <v>2037.1</v>
      </c>
      <c r="F57" s="19">
        <v>2672.1</v>
      </c>
      <c r="G57" s="41">
        <f t="shared" si="0"/>
        <v>635</v>
      </c>
      <c r="H57" s="5">
        <v>4</v>
      </c>
      <c r="I57" s="6" t="s">
        <v>15</v>
      </c>
      <c r="J57" s="2" t="s">
        <v>21</v>
      </c>
      <c r="K57" s="6" t="s">
        <v>17</v>
      </c>
      <c r="L57" s="6" t="s">
        <v>22</v>
      </c>
      <c r="M57" s="5">
        <v>48</v>
      </c>
      <c r="N57" s="6" t="s">
        <v>23</v>
      </c>
      <c r="O57" s="5">
        <v>1961</v>
      </c>
      <c r="P57" s="7"/>
      <c r="Q57" s="42">
        <v>1523097</v>
      </c>
    </row>
    <row r="58" spans="1:17" ht="33.75" x14ac:dyDescent="0.25">
      <c r="A58" s="1">
        <v>57</v>
      </c>
      <c r="B58" s="4" t="s">
        <v>78</v>
      </c>
      <c r="C58" s="4" t="s">
        <v>13</v>
      </c>
      <c r="D58" s="4" t="s">
        <v>14</v>
      </c>
      <c r="E58" s="10">
        <v>2001.4</v>
      </c>
      <c r="F58" s="19">
        <v>2627.1</v>
      </c>
      <c r="G58" s="41">
        <f t="shared" si="0"/>
        <v>625.69999999999982</v>
      </c>
      <c r="H58" s="5">
        <v>4</v>
      </c>
      <c r="I58" s="6" t="s">
        <v>15</v>
      </c>
      <c r="J58" s="2" t="s">
        <v>21</v>
      </c>
      <c r="K58" s="6" t="s">
        <v>17</v>
      </c>
      <c r="L58" s="6" t="s">
        <v>22</v>
      </c>
      <c r="M58" s="5">
        <v>48</v>
      </c>
      <c r="N58" s="6" t="s">
        <v>23</v>
      </c>
      <c r="O58" s="5">
        <v>1965</v>
      </c>
      <c r="P58" s="7"/>
      <c r="Q58" s="42">
        <v>1497447</v>
      </c>
    </row>
    <row r="59" spans="1:17" ht="33.75" x14ac:dyDescent="0.25">
      <c r="A59" s="46">
        <v>58</v>
      </c>
      <c r="B59" s="4" t="s">
        <v>80</v>
      </c>
      <c r="C59" s="4" t="s">
        <v>13</v>
      </c>
      <c r="D59" s="4" t="s">
        <v>14</v>
      </c>
      <c r="E59" s="10">
        <v>189.27</v>
      </c>
      <c r="F59" s="19">
        <v>257.3</v>
      </c>
      <c r="G59" s="41">
        <f t="shared" si="0"/>
        <v>68.03</v>
      </c>
      <c r="H59" s="5">
        <v>2</v>
      </c>
      <c r="I59" s="6" t="s">
        <v>15</v>
      </c>
      <c r="J59" s="2" t="s">
        <v>16</v>
      </c>
      <c r="K59" s="6" t="s">
        <v>17</v>
      </c>
      <c r="L59" s="6" t="s">
        <v>18</v>
      </c>
      <c r="M59" s="5">
        <v>8</v>
      </c>
      <c r="N59" s="6" t="s">
        <v>19</v>
      </c>
      <c r="O59" s="5">
        <v>1930</v>
      </c>
      <c r="P59" s="7"/>
      <c r="Q59" s="42">
        <v>110639</v>
      </c>
    </row>
    <row r="60" spans="1:17" ht="33.75" x14ac:dyDescent="0.25">
      <c r="A60" s="1">
        <v>59</v>
      </c>
      <c r="B60" s="4" t="s">
        <v>81</v>
      </c>
      <c r="C60" s="4" t="s">
        <v>13</v>
      </c>
      <c r="D60" s="4" t="s">
        <v>14</v>
      </c>
      <c r="E60" s="10">
        <v>190.2</v>
      </c>
      <c r="F60" s="19">
        <v>217.1</v>
      </c>
      <c r="G60" s="41">
        <f t="shared" si="0"/>
        <v>26.900000000000006</v>
      </c>
      <c r="H60" s="5">
        <v>2</v>
      </c>
      <c r="I60" s="6" t="s">
        <v>15</v>
      </c>
      <c r="J60" s="2" t="s">
        <v>16</v>
      </c>
      <c r="K60" s="6" t="s">
        <v>17</v>
      </c>
      <c r="L60" s="6" t="s">
        <v>18</v>
      </c>
      <c r="M60" s="5">
        <v>4</v>
      </c>
      <c r="N60" s="6" t="s">
        <v>19</v>
      </c>
      <c r="O60" s="5">
        <v>1925</v>
      </c>
      <c r="P60" s="7"/>
      <c r="Q60" s="42">
        <v>93353</v>
      </c>
    </row>
    <row r="61" spans="1:17" ht="33.75" x14ac:dyDescent="0.25">
      <c r="A61" s="1">
        <v>60</v>
      </c>
      <c r="B61" s="4" t="s">
        <v>83</v>
      </c>
      <c r="C61" s="4" t="s">
        <v>13</v>
      </c>
      <c r="D61" s="4" t="s">
        <v>14</v>
      </c>
      <c r="E61" s="10">
        <v>138.35</v>
      </c>
      <c r="F61" s="19">
        <v>153.9</v>
      </c>
      <c r="G61" s="41">
        <f t="shared" si="0"/>
        <v>15.550000000000011</v>
      </c>
      <c r="H61" s="5">
        <v>1</v>
      </c>
      <c r="I61" s="6" t="s">
        <v>15</v>
      </c>
      <c r="J61" s="2" t="s">
        <v>16</v>
      </c>
      <c r="K61" s="6" t="s">
        <v>17</v>
      </c>
      <c r="L61" s="6" t="s">
        <v>22</v>
      </c>
      <c r="M61" s="5">
        <v>3</v>
      </c>
      <c r="N61" s="6" t="s">
        <v>19</v>
      </c>
      <c r="O61" s="5">
        <v>1957</v>
      </c>
      <c r="P61" s="7"/>
      <c r="Q61" s="42">
        <v>66177</v>
      </c>
    </row>
    <row r="62" spans="1:17" ht="33.75" x14ac:dyDescent="0.25">
      <c r="A62" s="1">
        <v>61</v>
      </c>
      <c r="B62" s="35" t="s">
        <v>84</v>
      </c>
      <c r="C62" s="35" t="s">
        <v>13</v>
      </c>
      <c r="D62" s="35" t="s">
        <v>14</v>
      </c>
      <c r="E62" s="47">
        <v>146.80000000000001</v>
      </c>
      <c r="F62" s="19">
        <v>146.80000000000001</v>
      </c>
      <c r="G62" s="41">
        <f t="shared" si="0"/>
        <v>0</v>
      </c>
      <c r="H62" s="37">
        <v>1</v>
      </c>
      <c r="I62" s="38" t="s">
        <v>15</v>
      </c>
      <c r="J62" s="39" t="s">
        <v>16</v>
      </c>
      <c r="K62" s="38" t="s">
        <v>17</v>
      </c>
      <c r="L62" s="38" t="s">
        <v>22</v>
      </c>
      <c r="M62" s="37">
        <v>4</v>
      </c>
      <c r="N62" s="38" t="s">
        <v>19</v>
      </c>
      <c r="O62" s="37">
        <v>1957</v>
      </c>
      <c r="P62" s="40"/>
      <c r="Q62" s="42">
        <v>63124.000000000007</v>
      </c>
    </row>
    <row r="63" spans="1:17" ht="33.75" x14ac:dyDescent="0.25">
      <c r="A63" s="1">
        <v>62</v>
      </c>
      <c r="B63" s="35" t="s">
        <v>82</v>
      </c>
      <c r="C63" s="35" t="s">
        <v>13</v>
      </c>
      <c r="D63" s="35" t="s">
        <v>14</v>
      </c>
      <c r="E63" s="47">
        <v>133.6</v>
      </c>
      <c r="F63" s="19">
        <v>133.6</v>
      </c>
      <c r="G63" s="41">
        <f t="shared" si="0"/>
        <v>0</v>
      </c>
      <c r="H63" s="37">
        <v>1</v>
      </c>
      <c r="I63" s="38" t="s">
        <v>15</v>
      </c>
      <c r="J63" s="39" t="s">
        <v>16</v>
      </c>
      <c r="K63" s="38" t="s">
        <v>17</v>
      </c>
      <c r="L63" s="38" t="s">
        <v>22</v>
      </c>
      <c r="M63" s="37">
        <v>4</v>
      </c>
      <c r="N63" s="38" t="s">
        <v>19</v>
      </c>
      <c r="O63" s="37">
        <v>1957</v>
      </c>
      <c r="P63" s="40"/>
      <c r="Q63" s="42">
        <v>57448</v>
      </c>
    </row>
    <row r="64" spans="1:17" ht="33.75" x14ac:dyDescent="0.25">
      <c r="A64" s="46">
        <v>63</v>
      </c>
      <c r="B64" s="35" t="s">
        <v>87</v>
      </c>
      <c r="C64" s="35" t="s">
        <v>13</v>
      </c>
      <c r="D64" s="35" t="s">
        <v>14</v>
      </c>
      <c r="E64" s="47">
        <v>1151.9000000000001</v>
      </c>
      <c r="F64" s="19">
        <v>1788</v>
      </c>
      <c r="G64" s="41">
        <f t="shared" si="0"/>
        <v>636.09999999999991</v>
      </c>
      <c r="H64" s="37">
        <v>3</v>
      </c>
      <c r="I64" s="38" t="s">
        <v>15</v>
      </c>
      <c r="J64" s="39" t="s">
        <v>21</v>
      </c>
      <c r="K64" s="38" t="s">
        <v>17</v>
      </c>
      <c r="L64" s="38" t="s">
        <v>22</v>
      </c>
      <c r="M64" s="37">
        <v>18</v>
      </c>
      <c r="N64" s="38" t="s">
        <v>88</v>
      </c>
      <c r="O64" s="37">
        <v>1983</v>
      </c>
      <c r="P64" s="40"/>
      <c r="Q64" s="42">
        <v>1019160</v>
      </c>
    </row>
    <row r="65" spans="1:18" ht="33.75" x14ac:dyDescent="0.25">
      <c r="A65" s="1">
        <v>64</v>
      </c>
      <c r="B65" s="4" t="s">
        <v>85</v>
      </c>
      <c r="C65" s="4" t="s">
        <v>13</v>
      </c>
      <c r="D65" s="4" t="s">
        <v>14</v>
      </c>
      <c r="E65" s="10">
        <v>535.79999999999995</v>
      </c>
      <c r="F65" s="19">
        <v>565.79999999999995</v>
      </c>
      <c r="G65" s="41">
        <f t="shared" si="0"/>
        <v>30</v>
      </c>
      <c r="H65" s="5">
        <v>3</v>
      </c>
      <c r="I65" s="6" t="s">
        <v>15</v>
      </c>
      <c r="J65" s="2" t="s">
        <v>21</v>
      </c>
      <c r="K65" s="6" t="s">
        <v>17</v>
      </c>
      <c r="L65" s="6" t="s">
        <v>22</v>
      </c>
      <c r="M65" s="5">
        <v>12</v>
      </c>
      <c r="N65" s="6" t="s">
        <v>19</v>
      </c>
      <c r="O65" s="5">
        <v>1963</v>
      </c>
      <c r="P65" s="7"/>
      <c r="Q65" s="42">
        <v>322506</v>
      </c>
    </row>
    <row r="66" spans="1:18" ht="33.75" x14ac:dyDescent="0.25">
      <c r="A66" s="1">
        <v>65</v>
      </c>
      <c r="B66" s="4" t="s">
        <v>86</v>
      </c>
      <c r="C66" s="4" t="s">
        <v>13</v>
      </c>
      <c r="D66" s="4" t="s">
        <v>14</v>
      </c>
      <c r="E66" s="10">
        <v>1298.5</v>
      </c>
      <c r="F66" s="19">
        <v>1856.8</v>
      </c>
      <c r="G66" s="41">
        <f t="shared" ref="G66:G90" si="1">F66-E66</f>
        <v>558.29999999999995</v>
      </c>
      <c r="H66" s="5">
        <v>3</v>
      </c>
      <c r="I66" s="6" t="s">
        <v>15</v>
      </c>
      <c r="J66" s="2" t="s">
        <v>21</v>
      </c>
      <c r="K66" s="6" t="s">
        <v>17</v>
      </c>
      <c r="L66" s="6" t="s">
        <v>22</v>
      </c>
      <c r="M66" s="5">
        <v>33</v>
      </c>
      <c r="N66" s="6" t="s">
        <v>23</v>
      </c>
      <c r="O66" s="5">
        <v>1969</v>
      </c>
      <c r="P66" s="7"/>
      <c r="Q66" s="42">
        <v>1058376</v>
      </c>
    </row>
    <row r="67" spans="1:18" ht="22.5" x14ac:dyDescent="0.25">
      <c r="A67" s="1">
        <v>66</v>
      </c>
      <c r="B67" s="11" t="s">
        <v>95</v>
      </c>
      <c r="C67" s="4" t="s">
        <v>112</v>
      </c>
      <c r="D67" s="4" t="s">
        <v>14</v>
      </c>
      <c r="E67" s="12">
        <v>2683.46</v>
      </c>
      <c r="F67" s="20">
        <v>3616.3</v>
      </c>
      <c r="G67" s="41">
        <f t="shared" si="1"/>
        <v>932.84000000000015</v>
      </c>
      <c r="H67" s="5">
        <v>5</v>
      </c>
      <c r="I67" s="6" t="s">
        <v>15</v>
      </c>
      <c r="J67" s="2" t="s">
        <v>21</v>
      </c>
      <c r="K67" s="6" t="s">
        <v>17</v>
      </c>
      <c r="L67" s="6" t="s">
        <v>22</v>
      </c>
      <c r="M67" s="5">
        <v>60</v>
      </c>
      <c r="N67" s="6" t="s">
        <v>23</v>
      </c>
      <c r="O67" s="5">
        <v>1983</v>
      </c>
      <c r="P67" s="7"/>
      <c r="Q67" s="43">
        <v>2061291</v>
      </c>
    </row>
    <row r="68" spans="1:18" ht="22.5" x14ac:dyDescent="0.25">
      <c r="A68" s="1">
        <v>67</v>
      </c>
      <c r="B68" s="11" t="s">
        <v>96</v>
      </c>
      <c r="C68" s="4" t="s">
        <v>112</v>
      </c>
      <c r="D68" s="4" t="s">
        <v>14</v>
      </c>
      <c r="E68" s="12">
        <v>1570.95</v>
      </c>
      <c r="F68" s="20">
        <v>1788.6</v>
      </c>
      <c r="G68" s="41">
        <f t="shared" si="1"/>
        <v>217.64999999999986</v>
      </c>
      <c r="H68" s="5">
        <v>3</v>
      </c>
      <c r="I68" s="6" t="s">
        <v>15</v>
      </c>
      <c r="J68" s="2" t="s">
        <v>21</v>
      </c>
      <c r="K68" s="6" t="s">
        <v>17</v>
      </c>
      <c r="L68" s="6" t="s">
        <v>22</v>
      </c>
      <c r="M68" s="5">
        <v>27</v>
      </c>
      <c r="N68" s="6" t="s">
        <v>23</v>
      </c>
      <c r="O68" s="5">
        <v>1996</v>
      </c>
      <c r="P68" s="7"/>
      <c r="Q68" s="43">
        <v>1019502</v>
      </c>
    </row>
    <row r="69" spans="1:18" s="55" customFormat="1" ht="27.75" customHeight="1" x14ac:dyDescent="0.25">
      <c r="A69" s="46">
        <v>68</v>
      </c>
      <c r="B69" s="34" t="s">
        <v>139</v>
      </c>
      <c r="C69" s="35" t="s">
        <v>112</v>
      </c>
      <c r="D69" s="35" t="s">
        <v>14</v>
      </c>
      <c r="E69" s="36">
        <v>763.05</v>
      </c>
      <c r="F69" s="20">
        <v>992.2</v>
      </c>
      <c r="G69" s="41">
        <f t="shared" si="1"/>
        <v>229.15000000000009</v>
      </c>
      <c r="H69" s="37">
        <v>3</v>
      </c>
      <c r="I69" s="38" t="s">
        <v>15</v>
      </c>
      <c r="J69" s="39" t="s">
        <v>21</v>
      </c>
      <c r="K69" s="38" t="s">
        <v>17</v>
      </c>
      <c r="L69" s="37" t="s">
        <v>140</v>
      </c>
      <c r="M69" s="56">
        <v>18</v>
      </c>
      <c r="N69" s="38" t="s">
        <v>23</v>
      </c>
      <c r="O69" s="37">
        <v>1989</v>
      </c>
      <c r="P69" s="40"/>
      <c r="Q69" s="43">
        <f>F69*570</f>
        <v>565554</v>
      </c>
      <c r="R69" s="57"/>
    </row>
    <row r="70" spans="1:18" ht="22.5" x14ac:dyDescent="0.25">
      <c r="A70" s="1">
        <v>69</v>
      </c>
      <c r="B70" s="34" t="s">
        <v>97</v>
      </c>
      <c r="C70" s="35" t="s">
        <v>112</v>
      </c>
      <c r="D70" s="35" t="s">
        <v>14</v>
      </c>
      <c r="E70" s="36">
        <v>909.9</v>
      </c>
      <c r="F70" s="20">
        <v>1345.4</v>
      </c>
      <c r="G70" s="41">
        <f t="shared" si="1"/>
        <v>435.50000000000011</v>
      </c>
      <c r="H70" s="37">
        <v>3</v>
      </c>
      <c r="I70" s="38" t="s">
        <v>15</v>
      </c>
      <c r="J70" s="39" t="s">
        <v>21</v>
      </c>
      <c r="K70" s="38" t="s">
        <v>17</v>
      </c>
      <c r="L70" s="38" t="s">
        <v>22</v>
      </c>
      <c r="M70" s="37">
        <v>18</v>
      </c>
      <c r="N70" s="38" t="s">
        <v>23</v>
      </c>
      <c r="O70" s="37">
        <v>1972</v>
      </c>
      <c r="P70" s="40"/>
      <c r="Q70" s="43">
        <v>766878</v>
      </c>
      <c r="R70" s="55"/>
    </row>
    <row r="71" spans="1:18" s="55" customFormat="1" ht="24" customHeight="1" x14ac:dyDescent="0.25">
      <c r="A71" s="1">
        <v>70</v>
      </c>
      <c r="B71" s="34" t="s">
        <v>141</v>
      </c>
      <c r="C71" s="35" t="s">
        <v>112</v>
      </c>
      <c r="D71" s="35" t="s">
        <v>14</v>
      </c>
      <c r="E71" s="36">
        <v>1006.45</v>
      </c>
      <c r="F71" s="20">
        <v>1329.4</v>
      </c>
      <c r="G71" s="41">
        <f t="shared" si="1"/>
        <v>322.95000000000005</v>
      </c>
      <c r="H71" s="37">
        <v>3</v>
      </c>
      <c r="I71" s="38" t="s">
        <v>15</v>
      </c>
      <c r="J71" s="39" t="s">
        <v>21</v>
      </c>
      <c r="K71" s="38" t="s">
        <v>17</v>
      </c>
      <c r="L71" s="38" t="s">
        <v>22</v>
      </c>
      <c r="M71" s="37">
        <v>18</v>
      </c>
      <c r="N71" s="38" t="s">
        <v>23</v>
      </c>
      <c r="O71" s="37">
        <v>1972</v>
      </c>
      <c r="P71" s="40" t="s">
        <v>92</v>
      </c>
      <c r="Q71" s="43">
        <f>F71*570</f>
        <v>757758</v>
      </c>
    </row>
    <row r="72" spans="1:18" ht="22.5" x14ac:dyDescent="0.25">
      <c r="A72" s="1">
        <v>71</v>
      </c>
      <c r="B72" s="11" t="s">
        <v>98</v>
      </c>
      <c r="C72" s="4" t="s">
        <v>112</v>
      </c>
      <c r="D72" s="4" t="s">
        <v>14</v>
      </c>
      <c r="E72" s="12">
        <v>2703.46</v>
      </c>
      <c r="F72" s="20">
        <v>3665.8</v>
      </c>
      <c r="G72" s="41">
        <f t="shared" si="1"/>
        <v>962.34000000000015</v>
      </c>
      <c r="H72" s="5">
        <v>5</v>
      </c>
      <c r="I72" s="6" t="s">
        <v>15</v>
      </c>
      <c r="J72" s="2" t="s">
        <v>21</v>
      </c>
      <c r="K72" s="6" t="s">
        <v>17</v>
      </c>
      <c r="L72" s="6" t="s">
        <v>22</v>
      </c>
      <c r="M72" s="5">
        <v>60</v>
      </c>
      <c r="N72" s="6" t="s">
        <v>23</v>
      </c>
      <c r="O72" s="5">
        <v>1977</v>
      </c>
      <c r="P72" s="7" t="s">
        <v>92</v>
      </c>
      <c r="Q72" s="43">
        <v>2089506</v>
      </c>
    </row>
    <row r="73" spans="1:18" ht="22.5" x14ac:dyDescent="0.25">
      <c r="A73" s="1">
        <v>72</v>
      </c>
      <c r="B73" s="11" t="s">
        <v>99</v>
      </c>
      <c r="C73" s="4" t="s">
        <v>112</v>
      </c>
      <c r="D73" s="4" t="s">
        <v>14</v>
      </c>
      <c r="E73" s="12">
        <v>634.36</v>
      </c>
      <c r="F73" s="20">
        <v>859.4</v>
      </c>
      <c r="G73" s="41">
        <f t="shared" si="1"/>
        <v>225.03999999999996</v>
      </c>
      <c r="H73" s="5">
        <v>3</v>
      </c>
      <c r="I73" s="6" t="s">
        <v>15</v>
      </c>
      <c r="J73" s="2" t="s">
        <v>21</v>
      </c>
      <c r="K73" s="6" t="s">
        <v>17</v>
      </c>
      <c r="L73" s="6" t="s">
        <v>22</v>
      </c>
      <c r="M73" s="5">
        <v>18</v>
      </c>
      <c r="N73" s="6" t="s">
        <v>23</v>
      </c>
      <c r="O73" s="5">
        <v>1970</v>
      </c>
      <c r="P73" s="7" t="s">
        <v>92</v>
      </c>
      <c r="Q73" s="43">
        <v>489858</v>
      </c>
    </row>
    <row r="74" spans="1:18" ht="22.5" x14ac:dyDescent="0.25">
      <c r="A74" s="46">
        <v>73</v>
      </c>
      <c r="B74" s="11" t="s">
        <v>100</v>
      </c>
      <c r="C74" s="4" t="s">
        <v>112</v>
      </c>
      <c r="D74" s="4" t="s">
        <v>14</v>
      </c>
      <c r="E74" s="12">
        <v>2961.82</v>
      </c>
      <c r="F74" s="20">
        <v>3974</v>
      </c>
      <c r="G74" s="41">
        <f t="shared" si="1"/>
        <v>1012.1799999999998</v>
      </c>
      <c r="H74" s="5">
        <v>5</v>
      </c>
      <c r="I74" s="6" t="s">
        <v>15</v>
      </c>
      <c r="J74" s="2" t="s">
        <v>21</v>
      </c>
      <c r="K74" s="6" t="s">
        <v>17</v>
      </c>
      <c r="L74" s="6" t="s">
        <v>22</v>
      </c>
      <c r="M74" s="5">
        <v>56</v>
      </c>
      <c r="N74" s="6" t="s">
        <v>23</v>
      </c>
      <c r="O74" s="5">
        <v>1974</v>
      </c>
      <c r="P74" s="7" t="s">
        <v>92</v>
      </c>
      <c r="Q74" s="43">
        <v>2265180</v>
      </c>
    </row>
    <row r="75" spans="1:18" ht="22.5" x14ac:dyDescent="0.25">
      <c r="A75" s="1">
        <v>74</v>
      </c>
      <c r="B75" s="34" t="s">
        <v>101</v>
      </c>
      <c r="C75" s="35" t="s">
        <v>112</v>
      </c>
      <c r="D75" s="35" t="s">
        <v>14</v>
      </c>
      <c r="E75" s="36">
        <v>924.04</v>
      </c>
      <c r="F75" s="20">
        <v>1351.5</v>
      </c>
      <c r="G75" s="41">
        <f t="shared" si="1"/>
        <v>427.46000000000004</v>
      </c>
      <c r="H75" s="37">
        <v>3</v>
      </c>
      <c r="I75" s="38" t="s">
        <v>15</v>
      </c>
      <c r="J75" s="39" t="s">
        <v>21</v>
      </c>
      <c r="K75" s="38" t="s">
        <v>17</v>
      </c>
      <c r="L75" s="38" t="s">
        <v>22</v>
      </c>
      <c r="M75" s="37">
        <v>18</v>
      </c>
      <c r="N75" s="38" t="s">
        <v>23</v>
      </c>
      <c r="O75" s="37">
        <v>1975</v>
      </c>
      <c r="P75" s="40"/>
      <c r="Q75" s="43">
        <v>770355</v>
      </c>
    </row>
    <row r="76" spans="1:18" ht="22.5" x14ac:dyDescent="0.25">
      <c r="A76" s="1">
        <v>75</v>
      </c>
      <c r="B76" s="11" t="s">
        <v>102</v>
      </c>
      <c r="C76" s="4" t="s">
        <v>112</v>
      </c>
      <c r="D76" s="4" t="s">
        <v>14</v>
      </c>
      <c r="E76" s="12">
        <v>3279.3</v>
      </c>
      <c r="F76" s="20">
        <v>4242.5</v>
      </c>
      <c r="G76" s="41">
        <f t="shared" si="1"/>
        <v>963.19999999999982</v>
      </c>
      <c r="H76" s="5">
        <v>5</v>
      </c>
      <c r="I76" s="6" t="s">
        <v>15</v>
      </c>
      <c r="J76" s="2" t="s">
        <v>21</v>
      </c>
      <c r="K76" s="6" t="s">
        <v>17</v>
      </c>
      <c r="L76" s="6" t="s">
        <v>22</v>
      </c>
      <c r="M76" s="5">
        <v>56</v>
      </c>
      <c r="N76" s="6" t="s">
        <v>23</v>
      </c>
      <c r="O76" s="5">
        <v>1988</v>
      </c>
      <c r="P76" s="7" t="s">
        <v>92</v>
      </c>
      <c r="Q76" s="43">
        <v>2418225</v>
      </c>
    </row>
    <row r="77" spans="1:18" ht="30.75" customHeight="1" x14ac:dyDescent="0.25">
      <c r="A77" s="1">
        <v>76</v>
      </c>
      <c r="B77" s="11" t="s">
        <v>103</v>
      </c>
      <c r="C77" s="4" t="s">
        <v>13</v>
      </c>
      <c r="D77" s="4" t="s">
        <v>14</v>
      </c>
      <c r="E77" s="12">
        <v>520.9</v>
      </c>
      <c r="F77" s="20">
        <v>550.20000000000005</v>
      </c>
      <c r="G77" s="41">
        <f t="shared" si="1"/>
        <v>29.300000000000068</v>
      </c>
      <c r="H77" s="5">
        <v>3</v>
      </c>
      <c r="I77" s="6" t="s">
        <v>15</v>
      </c>
      <c r="J77" s="2" t="s">
        <v>21</v>
      </c>
      <c r="K77" s="6" t="s">
        <v>17</v>
      </c>
      <c r="L77" s="6" t="s">
        <v>22</v>
      </c>
      <c r="M77" s="5">
        <v>12</v>
      </c>
      <c r="N77" s="6" t="s">
        <v>19</v>
      </c>
      <c r="O77" s="5">
        <v>1963</v>
      </c>
      <c r="P77" s="7"/>
      <c r="Q77" s="43">
        <v>313614</v>
      </c>
    </row>
    <row r="78" spans="1:18" ht="22.5" x14ac:dyDescent="0.25">
      <c r="A78" s="1">
        <v>77</v>
      </c>
      <c r="B78" s="34" t="s">
        <v>104</v>
      </c>
      <c r="C78" s="35" t="s">
        <v>112</v>
      </c>
      <c r="D78" s="35" t="s">
        <v>14</v>
      </c>
      <c r="E78" s="36">
        <v>369.6</v>
      </c>
      <c r="F78" s="20">
        <v>508.3</v>
      </c>
      <c r="G78" s="41">
        <f t="shared" si="1"/>
        <v>138.69999999999999</v>
      </c>
      <c r="H78" s="37">
        <v>2</v>
      </c>
      <c r="I78" s="38" t="s">
        <v>15</v>
      </c>
      <c r="J78" s="39" t="s">
        <v>21</v>
      </c>
      <c r="K78" s="38" t="s">
        <v>17</v>
      </c>
      <c r="L78" s="38" t="s">
        <v>22</v>
      </c>
      <c r="M78" s="37">
        <v>12</v>
      </c>
      <c r="N78" s="38" t="s">
        <v>19</v>
      </c>
      <c r="O78" s="37"/>
      <c r="P78" s="40"/>
      <c r="Q78" s="43">
        <v>289731</v>
      </c>
    </row>
    <row r="79" spans="1:18" ht="22.5" x14ac:dyDescent="0.25">
      <c r="A79" s="46">
        <v>78</v>
      </c>
      <c r="B79" s="4" t="s">
        <v>113</v>
      </c>
      <c r="C79" s="4" t="s">
        <v>112</v>
      </c>
      <c r="D79" s="4" t="s">
        <v>14</v>
      </c>
      <c r="E79" s="10">
        <v>541.1</v>
      </c>
      <c r="F79" s="19">
        <v>764.2</v>
      </c>
      <c r="G79" s="41">
        <f t="shared" si="1"/>
        <v>223.10000000000002</v>
      </c>
      <c r="H79" s="5">
        <v>2</v>
      </c>
      <c r="I79" s="6" t="s">
        <v>15</v>
      </c>
      <c r="J79" s="2" t="s">
        <v>16</v>
      </c>
      <c r="K79" s="6" t="s">
        <v>17</v>
      </c>
      <c r="L79" s="6" t="s">
        <v>22</v>
      </c>
      <c r="M79" s="5">
        <v>11</v>
      </c>
      <c r="N79" s="6" t="s">
        <v>19</v>
      </c>
      <c r="O79" s="5">
        <v>1960</v>
      </c>
      <c r="P79" s="7"/>
      <c r="Q79" s="42">
        <v>328606</v>
      </c>
    </row>
    <row r="80" spans="1:18" ht="22.5" x14ac:dyDescent="0.25">
      <c r="A80" s="1">
        <v>79</v>
      </c>
      <c r="B80" s="11" t="s">
        <v>105</v>
      </c>
      <c r="C80" s="4" t="s">
        <v>112</v>
      </c>
      <c r="D80" s="4" t="s">
        <v>14</v>
      </c>
      <c r="E80" s="12">
        <v>2678.14</v>
      </c>
      <c r="F80" s="20">
        <v>3525.1</v>
      </c>
      <c r="G80" s="41">
        <f t="shared" si="1"/>
        <v>846.96</v>
      </c>
      <c r="H80" s="5">
        <v>5</v>
      </c>
      <c r="I80" s="6" t="s">
        <v>15</v>
      </c>
      <c r="J80" s="2" t="s">
        <v>21</v>
      </c>
      <c r="K80" s="6" t="s">
        <v>17</v>
      </c>
      <c r="L80" s="6" t="s">
        <v>22</v>
      </c>
      <c r="M80" s="5">
        <v>60</v>
      </c>
      <c r="N80" s="6" t="s">
        <v>23</v>
      </c>
      <c r="O80" s="5">
        <v>1980</v>
      </c>
      <c r="P80" s="7" t="s">
        <v>92</v>
      </c>
      <c r="Q80" s="43">
        <v>2009307</v>
      </c>
    </row>
    <row r="81" spans="1:17" ht="22.5" x14ac:dyDescent="0.25">
      <c r="A81" s="1">
        <v>80</v>
      </c>
      <c r="B81" s="11" t="s">
        <v>106</v>
      </c>
      <c r="C81" s="4" t="s">
        <v>112</v>
      </c>
      <c r="D81" s="4" t="s">
        <v>14</v>
      </c>
      <c r="E81" s="12">
        <v>1170.18</v>
      </c>
      <c r="F81" s="20">
        <v>1707.3</v>
      </c>
      <c r="G81" s="41">
        <f t="shared" si="1"/>
        <v>537.11999999999989</v>
      </c>
      <c r="H81" s="5">
        <v>3</v>
      </c>
      <c r="I81" s="6" t="s">
        <v>15</v>
      </c>
      <c r="J81" s="2" t="s">
        <v>21</v>
      </c>
      <c r="K81" s="6" t="s">
        <v>17</v>
      </c>
      <c r="L81" s="6" t="s">
        <v>22</v>
      </c>
      <c r="M81" s="5">
        <v>27</v>
      </c>
      <c r="N81" s="6" t="s">
        <v>23</v>
      </c>
      <c r="O81" s="5">
        <v>1969</v>
      </c>
      <c r="P81" s="7"/>
      <c r="Q81" s="43">
        <v>973161</v>
      </c>
    </row>
    <row r="82" spans="1:17" ht="22.5" x14ac:dyDescent="0.25">
      <c r="A82" s="1">
        <v>81</v>
      </c>
      <c r="B82" s="11" t="s">
        <v>107</v>
      </c>
      <c r="C82" s="4" t="s">
        <v>112</v>
      </c>
      <c r="D82" s="4" t="s">
        <v>14</v>
      </c>
      <c r="E82" s="12">
        <v>2566.9</v>
      </c>
      <c r="F82" s="20">
        <v>3444.4</v>
      </c>
      <c r="G82" s="41">
        <f t="shared" si="1"/>
        <v>877.5</v>
      </c>
      <c r="H82" s="5">
        <v>5</v>
      </c>
      <c r="I82" s="6" t="s">
        <v>15</v>
      </c>
      <c r="J82" s="2" t="s">
        <v>21</v>
      </c>
      <c r="K82" s="6" t="s">
        <v>17</v>
      </c>
      <c r="L82" s="6" t="s">
        <v>22</v>
      </c>
      <c r="M82" s="5">
        <v>55</v>
      </c>
      <c r="N82" s="6" t="s">
        <v>23</v>
      </c>
      <c r="O82" s="5">
        <v>1967</v>
      </c>
      <c r="P82" s="7"/>
      <c r="Q82" s="43">
        <v>1963308</v>
      </c>
    </row>
    <row r="83" spans="1:17" ht="22.5" x14ac:dyDescent="0.25">
      <c r="A83" s="1">
        <v>82</v>
      </c>
      <c r="B83" s="11" t="s">
        <v>108</v>
      </c>
      <c r="C83" s="4" t="s">
        <v>112</v>
      </c>
      <c r="D83" s="4" t="s">
        <v>14</v>
      </c>
      <c r="E83" s="12">
        <v>3925.44</v>
      </c>
      <c r="F83" s="20">
        <v>5024.8999999999996</v>
      </c>
      <c r="G83" s="41">
        <f t="shared" si="1"/>
        <v>1099.4599999999996</v>
      </c>
      <c r="H83" s="5">
        <v>5</v>
      </c>
      <c r="I83" s="6" t="s">
        <v>15</v>
      </c>
      <c r="J83" s="2" t="s">
        <v>21</v>
      </c>
      <c r="K83" s="6" t="s">
        <v>17</v>
      </c>
      <c r="L83" s="6" t="s">
        <v>22</v>
      </c>
      <c r="M83" s="5">
        <v>85</v>
      </c>
      <c r="N83" s="6" t="s">
        <v>23</v>
      </c>
      <c r="O83" s="5">
        <v>1970</v>
      </c>
      <c r="P83" s="7"/>
      <c r="Q83" s="43">
        <v>2864193</v>
      </c>
    </row>
    <row r="84" spans="1:17" ht="22.5" x14ac:dyDescent="0.25">
      <c r="A84" s="46">
        <v>83</v>
      </c>
      <c r="B84" s="11" t="s">
        <v>109</v>
      </c>
      <c r="C84" s="4" t="s">
        <v>112</v>
      </c>
      <c r="D84" s="4" t="s">
        <v>14</v>
      </c>
      <c r="E84" s="12">
        <v>1376.6</v>
      </c>
      <c r="F84" s="20">
        <v>1949.2</v>
      </c>
      <c r="G84" s="41">
        <f t="shared" si="1"/>
        <v>572.60000000000014</v>
      </c>
      <c r="H84" s="5">
        <v>3</v>
      </c>
      <c r="I84" s="6" t="s">
        <v>15</v>
      </c>
      <c r="J84" s="2" t="s">
        <v>21</v>
      </c>
      <c r="K84" s="6" t="s">
        <v>17</v>
      </c>
      <c r="L84" s="6" t="s">
        <v>22</v>
      </c>
      <c r="M84" s="5">
        <v>24</v>
      </c>
      <c r="N84" s="6" t="s">
        <v>23</v>
      </c>
      <c r="O84" s="5">
        <v>1976</v>
      </c>
      <c r="P84" s="7"/>
      <c r="Q84" s="43">
        <v>1111044</v>
      </c>
    </row>
    <row r="85" spans="1:17" s="33" customFormat="1" ht="22.5" x14ac:dyDescent="0.25">
      <c r="A85" s="1">
        <v>84</v>
      </c>
      <c r="B85" s="25" t="s">
        <v>110</v>
      </c>
      <c r="C85" s="26" t="s">
        <v>112</v>
      </c>
      <c r="D85" s="26" t="s">
        <v>14</v>
      </c>
      <c r="E85" s="27">
        <v>1173.3499999999999</v>
      </c>
      <c r="F85" s="28">
        <v>1807.4</v>
      </c>
      <c r="G85" s="41">
        <f t="shared" si="1"/>
        <v>634.05000000000018</v>
      </c>
      <c r="H85" s="29">
        <v>3</v>
      </c>
      <c r="I85" s="30" t="s">
        <v>15</v>
      </c>
      <c r="J85" s="31" t="s">
        <v>21</v>
      </c>
      <c r="K85" s="30" t="s">
        <v>17</v>
      </c>
      <c r="L85" s="30" t="s">
        <v>22</v>
      </c>
      <c r="M85" s="29">
        <v>18</v>
      </c>
      <c r="N85" s="30" t="s">
        <v>23</v>
      </c>
      <c r="O85" s="29">
        <v>1976</v>
      </c>
      <c r="P85" s="32"/>
      <c r="Q85" s="44">
        <v>1030218</v>
      </c>
    </row>
    <row r="86" spans="1:17" s="33" customFormat="1" ht="22.5" x14ac:dyDescent="0.25">
      <c r="A86" s="1">
        <v>85</v>
      </c>
      <c r="B86" s="25" t="s">
        <v>111</v>
      </c>
      <c r="C86" s="26" t="s">
        <v>112</v>
      </c>
      <c r="D86" s="26" t="s">
        <v>14</v>
      </c>
      <c r="E86" s="27">
        <v>1497.4</v>
      </c>
      <c r="F86" s="28">
        <v>2203.3000000000002</v>
      </c>
      <c r="G86" s="41">
        <f t="shared" si="1"/>
        <v>705.90000000000009</v>
      </c>
      <c r="H86" s="29">
        <v>3</v>
      </c>
      <c r="I86" s="30" t="s">
        <v>15</v>
      </c>
      <c r="J86" s="31" t="s">
        <v>21</v>
      </c>
      <c r="K86" s="30" t="s">
        <v>17</v>
      </c>
      <c r="L86" s="30" t="s">
        <v>22</v>
      </c>
      <c r="M86" s="29">
        <v>36</v>
      </c>
      <c r="N86" s="30" t="s">
        <v>23</v>
      </c>
      <c r="O86" s="29">
        <v>1963</v>
      </c>
      <c r="P86" s="32" t="s">
        <v>92</v>
      </c>
      <c r="Q86" s="44">
        <v>1255881</v>
      </c>
    </row>
    <row r="87" spans="1:17" s="33" customFormat="1" ht="22.5" x14ac:dyDescent="0.25">
      <c r="A87" s="1">
        <v>86</v>
      </c>
      <c r="B87" s="25" t="s">
        <v>116</v>
      </c>
      <c r="C87" s="26" t="s">
        <v>112</v>
      </c>
      <c r="D87" s="26" t="s">
        <v>14</v>
      </c>
      <c r="E87" s="27">
        <v>224</v>
      </c>
      <c r="F87" s="28">
        <v>268.8</v>
      </c>
      <c r="G87" s="41">
        <f t="shared" si="1"/>
        <v>44.800000000000011</v>
      </c>
      <c r="H87" s="29">
        <v>2</v>
      </c>
      <c r="I87" s="30" t="s">
        <v>15</v>
      </c>
      <c r="J87" s="31" t="s">
        <v>21</v>
      </c>
      <c r="K87" s="30" t="s">
        <v>17</v>
      </c>
      <c r="L87" s="30" t="s">
        <v>22</v>
      </c>
      <c r="M87" s="29">
        <v>6</v>
      </c>
      <c r="N87" s="30" t="s">
        <v>19</v>
      </c>
      <c r="O87" s="29">
        <v>1971</v>
      </c>
      <c r="P87" s="32"/>
      <c r="Q87" s="44">
        <v>153216</v>
      </c>
    </row>
    <row r="88" spans="1:17" s="54" customFormat="1" ht="19.5" customHeight="1" x14ac:dyDescent="0.25">
      <c r="A88" s="1">
        <v>87</v>
      </c>
      <c r="B88" s="48" t="s">
        <v>142</v>
      </c>
      <c r="C88" s="49" t="s">
        <v>112</v>
      </c>
      <c r="D88" s="49" t="s">
        <v>14</v>
      </c>
      <c r="E88" s="36">
        <v>385.5</v>
      </c>
      <c r="F88" s="20">
        <v>645.20000000000005</v>
      </c>
      <c r="G88" s="41">
        <f t="shared" si="1"/>
        <v>259.70000000000005</v>
      </c>
      <c r="H88" s="50">
        <v>2</v>
      </c>
      <c r="I88" s="51" t="s">
        <v>15</v>
      </c>
      <c r="J88" s="52" t="s">
        <v>21</v>
      </c>
      <c r="K88" s="51" t="s">
        <v>17</v>
      </c>
      <c r="L88" s="51" t="s">
        <v>22</v>
      </c>
      <c r="M88" s="50">
        <v>10</v>
      </c>
      <c r="N88" s="51" t="s">
        <v>19</v>
      </c>
      <c r="O88" s="50">
        <v>1950</v>
      </c>
      <c r="P88" s="53"/>
      <c r="Q88" s="44">
        <f>F88*480</f>
        <v>309696</v>
      </c>
    </row>
    <row r="89" spans="1:17" s="24" customFormat="1" ht="22.5" x14ac:dyDescent="0.25">
      <c r="A89" s="46">
        <v>88</v>
      </c>
      <c r="B89" s="48" t="s">
        <v>114</v>
      </c>
      <c r="C89" s="49" t="s">
        <v>112</v>
      </c>
      <c r="D89" s="49" t="s">
        <v>14</v>
      </c>
      <c r="E89" s="62">
        <v>1592.05</v>
      </c>
      <c r="F89" s="28">
        <v>2395</v>
      </c>
      <c r="G89" s="41">
        <f t="shared" si="1"/>
        <v>802.95</v>
      </c>
      <c r="H89" s="50">
        <v>3</v>
      </c>
      <c r="I89" s="51" t="s">
        <v>15</v>
      </c>
      <c r="J89" s="52" t="s">
        <v>21</v>
      </c>
      <c r="K89" s="51" t="s">
        <v>17</v>
      </c>
      <c r="L89" s="51" t="s">
        <v>22</v>
      </c>
      <c r="M89" s="50">
        <v>24</v>
      </c>
      <c r="N89" s="51" t="s">
        <v>23</v>
      </c>
      <c r="O89" s="50">
        <v>1988</v>
      </c>
      <c r="P89" s="53" t="s">
        <v>92</v>
      </c>
      <c r="Q89" s="44">
        <v>1365150</v>
      </c>
    </row>
    <row r="90" spans="1:17" s="24" customFormat="1" ht="33" customHeight="1" x14ac:dyDescent="0.25">
      <c r="A90" s="1">
        <v>89</v>
      </c>
      <c r="B90" s="48" t="s">
        <v>143</v>
      </c>
      <c r="C90" s="49" t="s">
        <v>112</v>
      </c>
      <c r="D90" s="49" t="s">
        <v>14</v>
      </c>
      <c r="E90" s="62">
        <v>2191.9</v>
      </c>
      <c r="F90" s="28">
        <v>3295.7</v>
      </c>
      <c r="G90" s="41">
        <f t="shared" si="1"/>
        <v>1103.7999999999997</v>
      </c>
      <c r="H90" s="50">
        <v>3</v>
      </c>
      <c r="I90" s="51" t="s">
        <v>15</v>
      </c>
      <c r="J90" s="52" t="s">
        <v>21</v>
      </c>
      <c r="K90" s="51" t="s">
        <v>17</v>
      </c>
      <c r="L90" s="51" t="s">
        <v>140</v>
      </c>
      <c r="M90" s="50">
        <v>36</v>
      </c>
      <c r="N90" s="51" t="s">
        <v>23</v>
      </c>
      <c r="O90" s="50">
        <v>1985</v>
      </c>
      <c r="P90" s="53"/>
      <c r="Q90" s="44">
        <v>1878549</v>
      </c>
    </row>
    <row r="91" spans="1:17" ht="12.75" customHeight="1" x14ac:dyDescent="0.25">
      <c r="A91" s="63" t="s">
        <v>89</v>
      </c>
      <c r="B91" s="63"/>
      <c r="C91" s="1"/>
      <c r="D91" s="1"/>
      <c r="E91" s="2">
        <f>SUM(E2:E90)</f>
        <v>86401.27</v>
      </c>
      <c r="F91" s="2">
        <f>SUM(F2:F90)</f>
        <v>117026.79999999997</v>
      </c>
      <c r="G91" s="41">
        <f>SUM(G2:G90)</f>
        <v>30625.53</v>
      </c>
      <c r="H91" s="2"/>
      <c r="I91" s="2"/>
      <c r="J91" s="2"/>
      <c r="K91" s="2"/>
      <c r="L91" s="2"/>
      <c r="M91" s="2"/>
      <c r="N91" s="2"/>
      <c r="O91" s="2"/>
      <c r="P91" s="2"/>
      <c r="Q91" s="2">
        <f>SUM(Q2:Q90)</f>
        <v>65209310</v>
      </c>
    </row>
    <row r="92" spans="1:17" ht="12.75" customHeight="1" x14ac:dyDescent="0.25">
      <c r="E92" s="14"/>
      <c r="F92" s="21"/>
      <c r="G92" s="21"/>
    </row>
    <row r="93" spans="1:17" ht="12.75" customHeight="1" x14ac:dyDescent="0.25">
      <c r="E93" s="14"/>
      <c r="F93" s="21"/>
      <c r="G93" s="21"/>
    </row>
    <row r="94" spans="1:17" ht="12.75" customHeight="1" x14ac:dyDescent="0.25"/>
    <row r="95" spans="1:17" ht="12.75" customHeight="1" x14ac:dyDescent="0.25">
      <c r="O95" s="8"/>
    </row>
    <row r="96" spans="1:17" ht="12.75" customHeight="1" x14ac:dyDescent="0.25">
      <c r="O96" s="8"/>
    </row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  <row r="1333" ht="12.75" customHeight="1" x14ac:dyDescent="0.25"/>
    <row r="1334" ht="12.75" customHeight="1" x14ac:dyDescent="0.25"/>
    <row r="1335" ht="12.75" customHeight="1" x14ac:dyDescent="0.25"/>
    <row r="1336" ht="12.75" customHeight="1" x14ac:dyDescent="0.25"/>
    <row r="1337" ht="12.75" customHeight="1" x14ac:dyDescent="0.25"/>
    <row r="1338" ht="12.75" customHeight="1" x14ac:dyDescent="0.25"/>
    <row r="1339" ht="12.75" customHeight="1" x14ac:dyDescent="0.25"/>
    <row r="1340" ht="12.75" customHeight="1" x14ac:dyDescent="0.25"/>
    <row r="1341" ht="12.75" customHeight="1" x14ac:dyDescent="0.25"/>
    <row r="1342" ht="12.75" customHeight="1" x14ac:dyDescent="0.25"/>
    <row r="1343" ht="12.75" customHeight="1" x14ac:dyDescent="0.25"/>
    <row r="1344" ht="12.75" customHeight="1" x14ac:dyDescent="0.25"/>
    <row r="1345" ht="12.75" customHeight="1" x14ac:dyDescent="0.25"/>
    <row r="1346" ht="12.75" customHeight="1" x14ac:dyDescent="0.25"/>
    <row r="1347" ht="12.75" customHeight="1" x14ac:dyDescent="0.25"/>
    <row r="1348" ht="12.75" customHeight="1" x14ac:dyDescent="0.25"/>
    <row r="1349" ht="12.75" customHeight="1" x14ac:dyDescent="0.25"/>
    <row r="1350" ht="12.75" customHeight="1" x14ac:dyDescent="0.25"/>
    <row r="1351" ht="12.75" customHeight="1" x14ac:dyDescent="0.25"/>
    <row r="1352" ht="12.75" customHeight="1" x14ac:dyDescent="0.25"/>
    <row r="1353" ht="12.75" customHeight="1" x14ac:dyDescent="0.25"/>
    <row r="1354" ht="12.75" customHeight="1" x14ac:dyDescent="0.25"/>
    <row r="1355" ht="12.75" customHeight="1" x14ac:dyDescent="0.25"/>
    <row r="1356" ht="12.75" customHeight="1" x14ac:dyDescent="0.25"/>
    <row r="1357" ht="12.75" customHeight="1" x14ac:dyDescent="0.25"/>
    <row r="1358" ht="12.75" customHeight="1" x14ac:dyDescent="0.25"/>
    <row r="1359" ht="12.75" customHeight="1" x14ac:dyDescent="0.25"/>
    <row r="1360" ht="12.75" customHeight="1" x14ac:dyDescent="0.25"/>
    <row r="1361" ht="12.75" customHeight="1" x14ac:dyDescent="0.25"/>
    <row r="1362" ht="12.75" customHeight="1" x14ac:dyDescent="0.25"/>
    <row r="1363" ht="12.75" customHeight="1" x14ac:dyDescent="0.25"/>
    <row r="1364" ht="12.75" customHeight="1" x14ac:dyDescent="0.25"/>
    <row r="1365" ht="12.75" customHeight="1" x14ac:dyDescent="0.25"/>
    <row r="1366" ht="12.75" customHeight="1" x14ac:dyDescent="0.25"/>
    <row r="1367" ht="12.75" customHeight="1" x14ac:dyDescent="0.25"/>
    <row r="1368" ht="12.75" customHeight="1" x14ac:dyDescent="0.25"/>
    <row r="1369" ht="12.75" customHeight="1" x14ac:dyDescent="0.25"/>
    <row r="1370" ht="12.75" customHeight="1" x14ac:dyDescent="0.25"/>
    <row r="1371" ht="12.75" customHeight="1" x14ac:dyDescent="0.25"/>
    <row r="1372" ht="12.75" customHeight="1" x14ac:dyDescent="0.25"/>
    <row r="1373" ht="12.75" customHeight="1" x14ac:dyDescent="0.25"/>
    <row r="1374" ht="12.75" customHeight="1" x14ac:dyDescent="0.25"/>
    <row r="1375" ht="12.75" customHeight="1" x14ac:dyDescent="0.25"/>
    <row r="1376" ht="12.75" customHeight="1" x14ac:dyDescent="0.25"/>
    <row r="1377" ht="12.75" customHeight="1" x14ac:dyDescent="0.25"/>
    <row r="1378" ht="12.75" customHeight="1" x14ac:dyDescent="0.25"/>
    <row r="1379" ht="12.75" customHeight="1" x14ac:dyDescent="0.25"/>
    <row r="1380" ht="12.75" customHeight="1" x14ac:dyDescent="0.25"/>
    <row r="1381" ht="12.75" customHeight="1" x14ac:dyDescent="0.25"/>
    <row r="1382" ht="12.75" customHeight="1" x14ac:dyDescent="0.25"/>
    <row r="1383" ht="12.75" customHeight="1" x14ac:dyDescent="0.25"/>
    <row r="1384" ht="12.75" customHeight="1" x14ac:dyDescent="0.25"/>
    <row r="1385" ht="12.75" customHeight="1" x14ac:dyDescent="0.25"/>
    <row r="1386" ht="12.75" customHeight="1" x14ac:dyDescent="0.25"/>
    <row r="1387" ht="12.75" customHeight="1" x14ac:dyDescent="0.25"/>
    <row r="1388" ht="12.75" customHeight="1" x14ac:dyDescent="0.25"/>
    <row r="1389" ht="12.75" customHeight="1" x14ac:dyDescent="0.25"/>
    <row r="1390" ht="12.75" customHeight="1" x14ac:dyDescent="0.25"/>
    <row r="1391" ht="12.75" customHeight="1" x14ac:dyDescent="0.25"/>
    <row r="1392" ht="12.75" customHeight="1" x14ac:dyDescent="0.25"/>
    <row r="1393" ht="12.75" customHeight="1" x14ac:dyDescent="0.25"/>
    <row r="1394" ht="12.75" customHeight="1" x14ac:dyDescent="0.25"/>
    <row r="1395" ht="12.75" customHeight="1" x14ac:dyDescent="0.25"/>
  </sheetData>
  <autoFilter ref="A1:Q91" xr:uid="{00000000-0009-0000-0000-000000000000}"/>
  <sortState xmlns:xlrd2="http://schemas.microsoft.com/office/spreadsheetml/2017/richdata2" ref="B2:Q66">
    <sortCondition ref="B2:B66"/>
  </sortState>
  <mergeCells count="1">
    <mergeCell ref="A91:B91"/>
  </mergeCells>
  <pageMargins left="0.11811023622047245" right="0.11811023622047245" top="0.15748031496062992" bottom="0.15748031496062992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6AE84-A944-4EAF-BF38-828265B8BA0E}">
  <dimension ref="A1:Q1326"/>
  <sheetViews>
    <sheetView workbookViewId="0">
      <selection activeCell="C16" sqref="C16"/>
    </sheetView>
  </sheetViews>
  <sheetFormatPr defaultRowHeight="11.25" x14ac:dyDescent="0.25"/>
  <cols>
    <col min="1" max="1" width="5.7109375" style="13" customWidth="1"/>
    <col min="2" max="2" width="15.140625" style="3" customWidth="1"/>
    <col min="3" max="3" width="13.42578125" style="3" customWidth="1"/>
    <col min="4" max="4" width="7.7109375" style="3" customWidth="1"/>
    <col min="5" max="5" width="7.85546875" style="3" customWidth="1"/>
    <col min="6" max="7" width="7.85546875" style="22" customWidth="1"/>
    <col min="8" max="8" width="5.7109375" style="8" customWidth="1"/>
    <col min="9" max="9" width="5.5703125" style="15" customWidth="1"/>
    <col min="10" max="10" width="6.28515625" style="3" customWidth="1"/>
    <col min="11" max="11" width="9.140625" style="15" customWidth="1"/>
    <col min="12" max="12" width="5.42578125" style="15" customWidth="1"/>
    <col min="13" max="13" width="6.5703125" style="15" customWidth="1"/>
    <col min="14" max="14" width="5.7109375" style="15" customWidth="1"/>
    <col min="15" max="15" width="5.85546875" style="15" customWidth="1"/>
    <col min="16" max="16" width="8.85546875" style="8"/>
    <col min="17" max="17" width="9.140625" style="8" customWidth="1"/>
    <col min="18" max="247" width="8.85546875" style="8"/>
    <col min="248" max="248" width="5.7109375" style="8" customWidth="1"/>
    <col min="249" max="249" width="15.140625" style="8" customWidth="1"/>
    <col min="250" max="250" width="13.42578125" style="8" customWidth="1"/>
    <col min="251" max="251" width="7.7109375" style="8" customWidth="1"/>
    <col min="252" max="252" width="7.85546875" style="8" customWidth="1"/>
    <col min="253" max="253" width="5.7109375" style="8" customWidth="1"/>
    <col min="254" max="254" width="5.5703125" style="8" customWidth="1"/>
    <col min="255" max="255" width="6.28515625" style="8" customWidth="1"/>
    <col min="256" max="256" width="9.140625" style="8" customWidth="1"/>
    <col min="257" max="257" width="5.42578125" style="8" customWidth="1"/>
    <col min="258" max="258" width="6.5703125" style="8" customWidth="1"/>
    <col min="259" max="259" width="5.7109375" style="8" customWidth="1"/>
    <col min="260" max="260" width="9.140625" style="8" customWidth="1"/>
    <col min="261" max="503" width="8.85546875" style="8"/>
    <col min="504" max="504" width="5.7109375" style="8" customWidth="1"/>
    <col min="505" max="505" width="15.140625" style="8" customWidth="1"/>
    <col min="506" max="506" width="13.42578125" style="8" customWidth="1"/>
    <col min="507" max="507" width="7.7109375" style="8" customWidth="1"/>
    <col min="508" max="508" width="7.85546875" style="8" customWidth="1"/>
    <col min="509" max="509" width="5.7109375" style="8" customWidth="1"/>
    <col min="510" max="510" width="5.5703125" style="8" customWidth="1"/>
    <col min="511" max="511" width="6.28515625" style="8" customWidth="1"/>
    <col min="512" max="512" width="9.140625" style="8" customWidth="1"/>
    <col min="513" max="513" width="5.42578125" style="8" customWidth="1"/>
    <col min="514" max="514" width="6.5703125" style="8" customWidth="1"/>
    <col min="515" max="515" width="5.7109375" style="8" customWidth="1"/>
    <col min="516" max="516" width="9.140625" style="8" customWidth="1"/>
    <col min="517" max="759" width="8.85546875" style="8"/>
    <col min="760" max="760" width="5.7109375" style="8" customWidth="1"/>
    <col min="761" max="761" width="15.140625" style="8" customWidth="1"/>
    <col min="762" max="762" width="13.42578125" style="8" customWidth="1"/>
    <col min="763" max="763" width="7.7109375" style="8" customWidth="1"/>
    <col min="764" max="764" width="7.85546875" style="8" customWidth="1"/>
    <col min="765" max="765" width="5.7109375" style="8" customWidth="1"/>
    <col min="766" max="766" width="5.5703125" style="8" customWidth="1"/>
    <col min="767" max="767" width="6.28515625" style="8" customWidth="1"/>
    <col min="768" max="768" width="9.140625" style="8" customWidth="1"/>
    <col min="769" max="769" width="5.42578125" style="8" customWidth="1"/>
    <col min="770" max="770" width="6.5703125" style="8" customWidth="1"/>
    <col min="771" max="771" width="5.7109375" style="8" customWidth="1"/>
    <col min="772" max="772" width="9.140625" style="8" customWidth="1"/>
    <col min="773" max="1015" width="8.85546875" style="8"/>
    <col min="1016" max="1016" width="5.7109375" style="8" customWidth="1"/>
    <col min="1017" max="1017" width="15.140625" style="8" customWidth="1"/>
    <col min="1018" max="1018" width="13.42578125" style="8" customWidth="1"/>
    <col min="1019" max="1019" width="7.7109375" style="8" customWidth="1"/>
    <col min="1020" max="1020" width="7.85546875" style="8" customWidth="1"/>
    <col min="1021" max="1021" width="5.7109375" style="8" customWidth="1"/>
    <col min="1022" max="1022" width="5.5703125" style="8" customWidth="1"/>
    <col min="1023" max="1023" width="6.28515625" style="8" customWidth="1"/>
    <col min="1024" max="1024" width="9.140625" style="8" customWidth="1"/>
    <col min="1025" max="1025" width="5.42578125" style="8" customWidth="1"/>
    <col min="1026" max="1026" width="6.5703125" style="8" customWidth="1"/>
    <col min="1027" max="1027" width="5.7109375" style="8" customWidth="1"/>
    <col min="1028" max="1028" width="9.140625" style="8" customWidth="1"/>
    <col min="1029" max="1271" width="8.85546875" style="8"/>
    <col min="1272" max="1272" width="5.7109375" style="8" customWidth="1"/>
    <col min="1273" max="1273" width="15.140625" style="8" customWidth="1"/>
    <col min="1274" max="1274" width="13.42578125" style="8" customWidth="1"/>
    <col min="1275" max="1275" width="7.7109375" style="8" customWidth="1"/>
    <col min="1276" max="1276" width="7.85546875" style="8" customWidth="1"/>
    <col min="1277" max="1277" width="5.7109375" style="8" customWidth="1"/>
    <col min="1278" max="1278" width="5.5703125" style="8" customWidth="1"/>
    <col min="1279" max="1279" width="6.28515625" style="8" customWidth="1"/>
    <col min="1280" max="1280" width="9.140625" style="8" customWidth="1"/>
    <col min="1281" max="1281" width="5.42578125" style="8" customWidth="1"/>
    <col min="1282" max="1282" width="6.5703125" style="8" customWidth="1"/>
    <col min="1283" max="1283" width="5.7109375" style="8" customWidth="1"/>
    <col min="1284" max="1284" width="9.140625" style="8" customWidth="1"/>
    <col min="1285" max="1527" width="8.85546875" style="8"/>
    <col min="1528" max="1528" width="5.7109375" style="8" customWidth="1"/>
    <col min="1529" max="1529" width="15.140625" style="8" customWidth="1"/>
    <col min="1530" max="1530" width="13.42578125" style="8" customWidth="1"/>
    <col min="1531" max="1531" width="7.7109375" style="8" customWidth="1"/>
    <col min="1532" max="1532" width="7.85546875" style="8" customWidth="1"/>
    <col min="1533" max="1533" width="5.7109375" style="8" customWidth="1"/>
    <col min="1534" max="1534" width="5.5703125" style="8" customWidth="1"/>
    <col min="1535" max="1535" width="6.28515625" style="8" customWidth="1"/>
    <col min="1536" max="1536" width="9.140625" style="8" customWidth="1"/>
    <col min="1537" max="1537" width="5.42578125" style="8" customWidth="1"/>
    <col min="1538" max="1538" width="6.5703125" style="8" customWidth="1"/>
    <col min="1539" max="1539" width="5.7109375" style="8" customWidth="1"/>
    <col min="1540" max="1540" width="9.140625" style="8" customWidth="1"/>
    <col min="1541" max="1783" width="8.85546875" style="8"/>
    <col min="1784" max="1784" width="5.7109375" style="8" customWidth="1"/>
    <col min="1785" max="1785" width="15.140625" style="8" customWidth="1"/>
    <col min="1786" max="1786" width="13.42578125" style="8" customWidth="1"/>
    <col min="1787" max="1787" width="7.7109375" style="8" customWidth="1"/>
    <col min="1788" max="1788" width="7.85546875" style="8" customWidth="1"/>
    <col min="1789" max="1789" width="5.7109375" style="8" customWidth="1"/>
    <col min="1790" max="1790" width="5.5703125" style="8" customWidth="1"/>
    <col min="1791" max="1791" width="6.28515625" style="8" customWidth="1"/>
    <col min="1792" max="1792" width="9.140625" style="8" customWidth="1"/>
    <col min="1793" max="1793" width="5.42578125" style="8" customWidth="1"/>
    <col min="1794" max="1794" width="6.5703125" style="8" customWidth="1"/>
    <col min="1795" max="1795" width="5.7109375" style="8" customWidth="1"/>
    <col min="1796" max="1796" width="9.140625" style="8" customWidth="1"/>
    <col min="1797" max="2039" width="8.85546875" style="8"/>
    <col min="2040" max="2040" width="5.7109375" style="8" customWidth="1"/>
    <col min="2041" max="2041" width="15.140625" style="8" customWidth="1"/>
    <col min="2042" max="2042" width="13.42578125" style="8" customWidth="1"/>
    <col min="2043" max="2043" width="7.7109375" style="8" customWidth="1"/>
    <col min="2044" max="2044" width="7.85546875" style="8" customWidth="1"/>
    <col min="2045" max="2045" width="5.7109375" style="8" customWidth="1"/>
    <col min="2046" max="2046" width="5.5703125" style="8" customWidth="1"/>
    <col min="2047" max="2047" width="6.28515625" style="8" customWidth="1"/>
    <col min="2048" max="2048" width="9.140625" style="8" customWidth="1"/>
    <col min="2049" max="2049" width="5.42578125" style="8" customWidth="1"/>
    <col min="2050" max="2050" width="6.5703125" style="8" customWidth="1"/>
    <col min="2051" max="2051" width="5.7109375" style="8" customWidth="1"/>
    <col min="2052" max="2052" width="9.140625" style="8" customWidth="1"/>
    <col min="2053" max="2295" width="8.85546875" style="8"/>
    <col min="2296" max="2296" width="5.7109375" style="8" customWidth="1"/>
    <col min="2297" max="2297" width="15.140625" style="8" customWidth="1"/>
    <col min="2298" max="2298" width="13.42578125" style="8" customWidth="1"/>
    <col min="2299" max="2299" width="7.7109375" style="8" customWidth="1"/>
    <col min="2300" max="2300" width="7.85546875" style="8" customWidth="1"/>
    <col min="2301" max="2301" width="5.7109375" style="8" customWidth="1"/>
    <col min="2302" max="2302" width="5.5703125" style="8" customWidth="1"/>
    <col min="2303" max="2303" width="6.28515625" style="8" customWidth="1"/>
    <col min="2304" max="2304" width="9.140625" style="8" customWidth="1"/>
    <col min="2305" max="2305" width="5.42578125" style="8" customWidth="1"/>
    <col min="2306" max="2306" width="6.5703125" style="8" customWidth="1"/>
    <col min="2307" max="2307" width="5.7109375" style="8" customWidth="1"/>
    <col min="2308" max="2308" width="9.140625" style="8" customWidth="1"/>
    <col min="2309" max="2551" width="8.85546875" style="8"/>
    <col min="2552" max="2552" width="5.7109375" style="8" customWidth="1"/>
    <col min="2553" max="2553" width="15.140625" style="8" customWidth="1"/>
    <col min="2554" max="2554" width="13.42578125" style="8" customWidth="1"/>
    <col min="2555" max="2555" width="7.7109375" style="8" customWidth="1"/>
    <col min="2556" max="2556" width="7.85546875" style="8" customWidth="1"/>
    <col min="2557" max="2557" width="5.7109375" style="8" customWidth="1"/>
    <col min="2558" max="2558" width="5.5703125" style="8" customWidth="1"/>
    <col min="2559" max="2559" width="6.28515625" style="8" customWidth="1"/>
    <col min="2560" max="2560" width="9.140625" style="8" customWidth="1"/>
    <col min="2561" max="2561" width="5.42578125" style="8" customWidth="1"/>
    <col min="2562" max="2562" width="6.5703125" style="8" customWidth="1"/>
    <col min="2563" max="2563" width="5.7109375" style="8" customWidth="1"/>
    <col min="2564" max="2564" width="9.140625" style="8" customWidth="1"/>
    <col min="2565" max="2807" width="8.85546875" style="8"/>
    <col min="2808" max="2808" width="5.7109375" style="8" customWidth="1"/>
    <col min="2809" max="2809" width="15.140625" style="8" customWidth="1"/>
    <col min="2810" max="2810" width="13.42578125" style="8" customWidth="1"/>
    <col min="2811" max="2811" width="7.7109375" style="8" customWidth="1"/>
    <col min="2812" max="2812" width="7.85546875" style="8" customWidth="1"/>
    <col min="2813" max="2813" width="5.7109375" style="8" customWidth="1"/>
    <col min="2814" max="2814" width="5.5703125" style="8" customWidth="1"/>
    <col min="2815" max="2815" width="6.28515625" style="8" customWidth="1"/>
    <col min="2816" max="2816" width="9.140625" style="8" customWidth="1"/>
    <col min="2817" max="2817" width="5.42578125" style="8" customWidth="1"/>
    <col min="2818" max="2818" width="6.5703125" style="8" customWidth="1"/>
    <col min="2819" max="2819" width="5.7109375" style="8" customWidth="1"/>
    <col min="2820" max="2820" width="9.140625" style="8" customWidth="1"/>
    <col min="2821" max="3063" width="8.85546875" style="8"/>
    <col min="3064" max="3064" width="5.7109375" style="8" customWidth="1"/>
    <col min="3065" max="3065" width="15.140625" style="8" customWidth="1"/>
    <col min="3066" max="3066" width="13.42578125" style="8" customWidth="1"/>
    <col min="3067" max="3067" width="7.7109375" style="8" customWidth="1"/>
    <col min="3068" max="3068" width="7.85546875" style="8" customWidth="1"/>
    <col min="3069" max="3069" width="5.7109375" style="8" customWidth="1"/>
    <col min="3070" max="3070" width="5.5703125" style="8" customWidth="1"/>
    <col min="3071" max="3071" width="6.28515625" style="8" customWidth="1"/>
    <col min="3072" max="3072" width="9.140625" style="8" customWidth="1"/>
    <col min="3073" max="3073" width="5.42578125" style="8" customWidth="1"/>
    <col min="3074" max="3074" width="6.5703125" style="8" customWidth="1"/>
    <col min="3075" max="3075" width="5.7109375" style="8" customWidth="1"/>
    <col min="3076" max="3076" width="9.140625" style="8" customWidth="1"/>
    <col min="3077" max="3319" width="8.85546875" style="8"/>
    <col min="3320" max="3320" width="5.7109375" style="8" customWidth="1"/>
    <col min="3321" max="3321" width="15.140625" style="8" customWidth="1"/>
    <col min="3322" max="3322" width="13.42578125" style="8" customWidth="1"/>
    <col min="3323" max="3323" width="7.7109375" style="8" customWidth="1"/>
    <col min="3324" max="3324" width="7.85546875" style="8" customWidth="1"/>
    <col min="3325" max="3325" width="5.7109375" style="8" customWidth="1"/>
    <col min="3326" max="3326" width="5.5703125" style="8" customWidth="1"/>
    <col min="3327" max="3327" width="6.28515625" style="8" customWidth="1"/>
    <col min="3328" max="3328" width="9.140625" style="8" customWidth="1"/>
    <col min="3329" max="3329" width="5.42578125" style="8" customWidth="1"/>
    <col min="3330" max="3330" width="6.5703125" style="8" customWidth="1"/>
    <col min="3331" max="3331" width="5.7109375" style="8" customWidth="1"/>
    <col min="3332" max="3332" width="9.140625" style="8" customWidth="1"/>
    <col min="3333" max="3575" width="8.85546875" style="8"/>
    <col min="3576" max="3576" width="5.7109375" style="8" customWidth="1"/>
    <col min="3577" max="3577" width="15.140625" style="8" customWidth="1"/>
    <col min="3578" max="3578" width="13.42578125" style="8" customWidth="1"/>
    <col min="3579" max="3579" width="7.7109375" style="8" customWidth="1"/>
    <col min="3580" max="3580" width="7.85546875" style="8" customWidth="1"/>
    <col min="3581" max="3581" width="5.7109375" style="8" customWidth="1"/>
    <col min="3582" max="3582" width="5.5703125" style="8" customWidth="1"/>
    <col min="3583" max="3583" width="6.28515625" style="8" customWidth="1"/>
    <col min="3584" max="3584" width="9.140625" style="8" customWidth="1"/>
    <col min="3585" max="3585" width="5.42578125" style="8" customWidth="1"/>
    <col min="3586" max="3586" width="6.5703125" style="8" customWidth="1"/>
    <col min="3587" max="3587" width="5.7109375" style="8" customWidth="1"/>
    <col min="3588" max="3588" width="9.140625" style="8" customWidth="1"/>
    <col min="3589" max="3831" width="8.85546875" style="8"/>
    <col min="3832" max="3832" width="5.7109375" style="8" customWidth="1"/>
    <col min="3833" max="3833" width="15.140625" style="8" customWidth="1"/>
    <col min="3834" max="3834" width="13.42578125" style="8" customWidth="1"/>
    <col min="3835" max="3835" width="7.7109375" style="8" customWidth="1"/>
    <col min="3836" max="3836" width="7.85546875" style="8" customWidth="1"/>
    <col min="3837" max="3837" width="5.7109375" style="8" customWidth="1"/>
    <col min="3838" max="3838" width="5.5703125" style="8" customWidth="1"/>
    <col min="3839" max="3839" width="6.28515625" style="8" customWidth="1"/>
    <col min="3840" max="3840" width="9.140625" style="8" customWidth="1"/>
    <col min="3841" max="3841" width="5.42578125" style="8" customWidth="1"/>
    <col min="3842" max="3842" width="6.5703125" style="8" customWidth="1"/>
    <col min="3843" max="3843" width="5.7109375" style="8" customWidth="1"/>
    <col min="3844" max="3844" width="9.140625" style="8" customWidth="1"/>
    <col min="3845" max="4087" width="8.85546875" style="8"/>
    <col min="4088" max="4088" width="5.7109375" style="8" customWidth="1"/>
    <col min="4089" max="4089" width="15.140625" style="8" customWidth="1"/>
    <col min="4090" max="4090" width="13.42578125" style="8" customWidth="1"/>
    <col min="4091" max="4091" width="7.7109375" style="8" customWidth="1"/>
    <col min="4092" max="4092" width="7.85546875" style="8" customWidth="1"/>
    <col min="4093" max="4093" width="5.7109375" style="8" customWidth="1"/>
    <col min="4094" max="4094" width="5.5703125" style="8" customWidth="1"/>
    <col min="4095" max="4095" width="6.28515625" style="8" customWidth="1"/>
    <col min="4096" max="4096" width="9.140625" style="8" customWidth="1"/>
    <col min="4097" max="4097" width="5.42578125" style="8" customWidth="1"/>
    <col min="4098" max="4098" width="6.5703125" style="8" customWidth="1"/>
    <col min="4099" max="4099" width="5.7109375" style="8" customWidth="1"/>
    <col min="4100" max="4100" width="9.140625" style="8" customWidth="1"/>
    <col min="4101" max="4343" width="8.85546875" style="8"/>
    <col min="4344" max="4344" width="5.7109375" style="8" customWidth="1"/>
    <col min="4345" max="4345" width="15.140625" style="8" customWidth="1"/>
    <col min="4346" max="4346" width="13.42578125" style="8" customWidth="1"/>
    <col min="4347" max="4347" width="7.7109375" style="8" customWidth="1"/>
    <col min="4348" max="4348" width="7.85546875" style="8" customWidth="1"/>
    <col min="4349" max="4349" width="5.7109375" style="8" customWidth="1"/>
    <col min="4350" max="4350" width="5.5703125" style="8" customWidth="1"/>
    <col min="4351" max="4351" width="6.28515625" style="8" customWidth="1"/>
    <col min="4352" max="4352" width="9.140625" style="8" customWidth="1"/>
    <col min="4353" max="4353" width="5.42578125" style="8" customWidth="1"/>
    <col min="4354" max="4354" width="6.5703125" style="8" customWidth="1"/>
    <col min="4355" max="4355" width="5.7109375" style="8" customWidth="1"/>
    <col min="4356" max="4356" width="9.140625" style="8" customWidth="1"/>
    <col min="4357" max="4599" width="8.85546875" style="8"/>
    <col min="4600" max="4600" width="5.7109375" style="8" customWidth="1"/>
    <col min="4601" max="4601" width="15.140625" style="8" customWidth="1"/>
    <col min="4602" max="4602" width="13.42578125" style="8" customWidth="1"/>
    <col min="4603" max="4603" width="7.7109375" style="8" customWidth="1"/>
    <col min="4604" max="4604" width="7.85546875" style="8" customWidth="1"/>
    <col min="4605" max="4605" width="5.7109375" style="8" customWidth="1"/>
    <col min="4606" max="4606" width="5.5703125" style="8" customWidth="1"/>
    <col min="4607" max="4607" width="6.28515625" style="8" customWidth="1"/>
    <col min="4608" max="4608" width="9.140625" style="8" customWidth="1"/>
    <col min="4609" max="4609" width="5.42578125" style="8" customWidth="1"/>
    <col min="4610" max="4610" width="6.5703125" style="8" customWidth="1"/>
    <col min="4611" max="4611" width="5.7109375" style="8" customWidth="1"/>
    <col min="4612" max="4612" width="9.140625" style="8" customWidth="1"/>
    <col min="4613" max="4855" width="8.85546875" style="8"/>
    <col min="4856" max="4856" width="5.7109375" style="8" customWidth="1"/>
    <col min="4857" max="4857" width="15.140625" style="8" customWidth="1"/>
    <col min="4858" max="4858" width="13.42578125" style="8" customWidth="1"/>
    <col min="4859" max="4859" width="7.7109375" style="8" customWidth="1"/>
    <col min="4860" max="4860" width="7.85546875" style="8" customWidth="1"/>
    <col min="4861" max="4861" width="5.7109375" style="8" customWidth="1"/>
    <col min="4862" max="4862" width="5.5703125" style="8" customWidth="1"/>
    <col min="4863" max="4863" width="6.28515625" style="8" customWidth="1"/>
    <col min="4864" max="4864" width="9.140625" style="8" customWidth="1"/>
    <col min="4865" max="4865" width="5.42578125" style="8" customWidth="1"/>
    <col min="4866" max="4866" width="6.5703125" style="8" customWidth="1"/>
    <col min="4867" max="4867" width="5.7109375" style="8" customWidth="1"/>
    <col min="4868" max="4868" width="9.140625" style="8" customWidth="1"/>
    <col min="4869" max="5111" width="8.85546875" style="8"/>
    <col min="5112" max="5112" width="5.7109375" style="8" customWidth="1"/>
    <col min="5113" max="5113" width="15.140625" style="8" customWidth="1"/>
    <col min="5114" max="5114" width="13.42578125" style="8" customWidth="1"/>
    <col min="5115" max="5115" width="7.7109375" style="8" customWidth="1"/>
    <col min="5116" max="5116" width="7.85546875" style="8" customWidth="1"/>
    <col min="5117" max="5117" width="5.7109375" style="8" customWidth="1"/>
    <col min="5118" max="5118" width="5.5703125" style="8" customWidth="1"/>
    <col min="5119" max="5119" width="6.28515625" style="8" customWidth="1"/>
    <col min="5120" max="5120" width="9.140625" style="8" customWidth="1"/>
    <col min="5121" max="5121" width="5.42578125" style="8" customWidth="1"/>
    <col min="5122" max="5122" width="6.5703125" style="8" customWidth="1"/>
    <col min="5123" max="5123" width="5.7109375" style="8" customWidth="1"/>
    <col min="5124" max="5124" width="9.140625" style="8" customWidth="1"/>
    <col min="5125" max="5367" width="8.85546875" style="8"/>
    <col min="5368" max="5368" width="5.7109375" style="8" customWidth="1"/>
    <col min="5369" max="5369" width="15.140625" style="8" customWidth="1"/>
    <col min="5370" max="5370" width="13.42578125" style="8" customWidth="1"/>
    <col min="5371" max="5371" width="7.7109375" style="8" customWidth="1"/>
    <col min="5372" max="5372" width="7.85546875" style="8" customWidth="1"/>
    <col min="5373" max="5373" width="5.7109375" style="8" customWidth="1"/>
    <col min="5374" max="5374" width="5.5703125" style="8" customWidth="1"/>
    <col min="5375" max="5375" width="6.28515625" style="8" customWidth="1"/>
    <col min="5376" max="5376" width="9.140625" style="8" customWidth="1"/>
    <col min="5377" max="5377" width="5.42578125" style="8" customWidth="1"/>
    <col min="5378" max="5378" width="6.5703125" style="8" customWidth="1"/>
    <col min="5379" max="5379" width="5.7109375" style="8" customWidth="1"/>
    <col min="5380" max="5380" width="9.140625" style="8" customWidth="1"/>
    <col min="5381" max="5623" width="8.85546875" style="8"/>
    <col min="5624" max="5624" width="5.7109375" style="8" customWidth="1"/>
    <col min="5625" max="5625" width="15.140625" style="8" customWidth="1"/>
    <col min="5626" max="5626" width="13.42578125" style="8" customWidth="1"/>
    <col min="5627" max="5627" width="7.7109375" style="8" customWidth="1"/>
    <col min="5628" max="5628" width="7.85546875" style="8" customWidth="1"/>
    <col min="5629" max="5629" width="5.7109375" style="8" customWidth="1"/>
    <col min="5630" max="5630" width="5.5703125" style="8" customWidth="1"/>
    <col min="5631" max="5631" width="6.28515625" style="8" customWidth="1"/>
    <col min="5632" max="5632" width="9.140625" style="8" customWidth="1"/>
    <col min="5633" max="5633" width="5.42578125" style="8" customWidth="1"/>
    <col min="5634" max="5634" width="6.5703125" style="8" customWidth="1"/>
    <col min="5635" max="5635" width="5.7109375" style="8" customWidth="1"/>
    <col min="5636" max="5636" width="9.140625" style="8" customWidth="1"/>
    <col min="5637" max="5879" width="8.85546875" style="8"/>
    <col min="5880" max="5880" width="5.7109375" style="8" customWidth="1"/>
    <col min="5881" max="5881" width="15.140625" style="8" customWidth="1"/>
    <col min="5882" max="5882" width="13.42578125" style="8" customWidth="1"/>
    <col min="5883" max="5883" width="7.7109375" style="8" customWidth="1"/>
    <col min="5884" max="5884" width="7.85546875" style="8" customWidth="1"/>
    <col min="5885" max="5885" width="5.7109375" style="8" customWidth="1"/>
    <col min="5886" max="5886" width="5.5703125" style="8" customWidth="1"/>
    <col min="5887" max="5887" width="6.28515625" style="8" customWidth="1"/>
    <col min="5888" max="5888" width="9.140625" style="8" customWidth="1"/>
    <col min="5889" max="5889" width="5.42578125" style="8" customWidth="1"/>
    <col min="5890" max="5890" width="6.5703125" style="8" customWidth="1"/>
    <col min="5891" max="5891" width="5.7109375" style="8" customWidth="1"/>
    <col min="5892" max="5892" width="9.140625" style="8" customWidth="1"/>
    <col min="5893" max="6135" width="8.85546875" style="8"/>
    <col min="6136" max="6136" width="5.7109375" style="8" customWidth="1"/>
    <col min="6137" max="6137" width="15.140625" style="8" customWidth="1"/>
    <col min="6138" max="6138" width="13.42578125" style="8" customWidth="1"/>
    <col min="6139" max="6139" width="7.7109375" style="8" customWidth="1"/>
    <col min="6140" max="6140" width="7.85546875" style="8" customWidth="1"/>
    <col min="6141" max="6141" width="5.7109375" style="8" customWidth="1"/>
    <col min="6142" max="6142" width="5.5703125" style="8" customWidth="1"/>
    <col min="6143" max="6143" width="6.28515625" style="8" customWidth="1"/>
    <col min="6144" max="6144" width="9.140625" style="8" customWidth="1"/>
    <col min="6145" max="6145" width="5.42578125" style="8" customWidth="1"/>
    <col min="6146" max="6146" width="6.5703125" style="8" customWidth="1"/>
    <col min="6147" max="6147" width="5.7109375" style="8" customWidth="1"/>
    <col min="6148" max="6148" width="9.140625" style="8" customWidth="1"/>
    <col min="6149" max="6391" width="8.85546875" style="8"/>
    <col min="6392" max="6392" width="5.7109375" style="8" customWidth="1"/>
    <col min="6393" max="6393" width="15.140625" style="8" customWidth="1"/>
    <col min="6394" max="6394" width="13.42578125" style="8" customWidth="1"/>
    <col min="6395" max="6395" width="7.7109375" style="8" customWidth="1"/>
    <col min="6396" max="6396" width="7.85546875" style="8" customWidth="1"/>
    <col min="6397" max="6397" width="5.7109375" style="8" customWidth="1"/>
    <col min="6398" max="6398" width="5.5703125" style="8" customWidth="1"/>
    <col min="6399" max="6399" width="6.28515625" style="8" customWidth="1"/>
    <col min="6400" max="6400" width="9.140625" style="8" customWidth="1"/>
    <col min="6401" max="6401" width="5.42578125" style="8" customWidth="1"/>
    <col min="6402" max="6402" width="6.5703125" style="8" customWidth="1"/>
    <col min="6403" max="6403" width="5.7109375" style="8" customWidth="1"/>
    <col min="6404" max="6404" width="9.140625" style="8" customWidth="1"/>
    <col min="6405" max="6647" width="8.85546875" style="8"/>
    <col min="6648" max="6648" width="5.7109375" style="8" customWidth="1"/>
    <col min="6649" max="6649" width="15.140625" style="8" customWidth="1"/>
    <col min="6650" max="6650" width="13.42578125" style="8" customWidth="1"/>
    <col min="6651" max="6651" width="7.7109375" style="8" customWidth="1"/>
    <col min="6652" max="6652" width="7.85546875" style="8" customWidth="1"/>
    <col min="6653" max="6653" width="5.7109375" style="8" customWidth="1"/>
    <col min="6654" max="6654" width="5.5703125" style="8" customWidth="1"/>
    <col min="6655" max="6655" width="6.28515625" style="8" customWidth="1"/>
    <col min="6656" max="6656" width="9.140625" style="8" customWidth="1"/>
    <col min="6657" max="6657" width="5.42578125" style="8" customWidth="1"/>
    <col min="6658" max="6658" width="6.5703125" style="8" customWidth="1"/>
    <col min="6659" max="6659" width="5.7109375" style="8" customWidth="1"/>
    <col min="6660" max="6660" width="9.140625" style="8" customWidth="1"/>
    <col min="6661" max="6903" width="8.85546875" style="8"/>
    <col min="6904" max="6904" width="5.7109375" style="8" customWidth="1"/>
    <col min="6905" max="6905" width="15.140625" style="8" customWidth="1"/>
    <col min="6906" max="6906" width="13.42578125" style="8" customWidth="1"/>
    <col min="6907" max="6907" width="7.7109375" style="8" customWidth="1"/>
    <col min="6908" max="6908" width="7.85546875" style="8" customWidth="1"/>
    <col min="6909" max="6909" width="5.7109375" style="8" customWidth="1"/>
    <col min="6910" max="6910" width="5.5703125" style="8" customWidth="1"/>
    <col min="6911" max="6911" width="6.28515625" style="8" customWidth="1"/>
    <col min="6912" max="6912" width="9.140625" style="8" customWidth="1"/>
    <col min="6913" max="6913" width="5.42578125" style="8" customWidth="1"/>
    <col min="6914" max="6914" width="6.5703125" style="8" customWidth="1"/>
    <col min="6915" max="6915" width="5.7109375" style="8" customWidth="1"/>
    <col min="6916" max="6916" width="9.140625" style="8" customWidth="1"/>
    <col min="6917" max="7159" width="8.85546875" style="8"/>
    <col min="7160" max="7160" width="5.7109375" style="8" customWidth="1"/>
    <col min="7161" max="7161" width="15.140625" style="8" customWidth="1"/>
    <col min="7162" max="7162" width="13.42578125" style="8" customWidth="1"/>
    <col min="7163" max="7163" width="7.7109375" style="8" customWidth="1"/>
    <col min="7164" max="7164" width="7.85546875" style="8" customWidth="1"/>
    <col min="7165" max="7165" width="5.7109375" style="8" customWidth="1"/>
    <col min="7166" max="7166" width="5.5703125" style="8" customWidth="1"/>
    <col min="7167" max="7167" width="6.28515625" style="8" customWidth="1"/>
    <col min="7168" max="7168" width="9.140625" style="8" customWidth="1"/>
    <col min="7169" max="7169" width="5.42578125" style="8" customWidth="1"/>
    <col min="7170" max="7170" width="6.5703125" style="8" customWidth="1"/>
    <col min="7171" max="7171" width="5.7109375" style="8" customWidth="1"/>
    <col min="7172" max="7172" width="9.140625" style="8" customWidth="1"/>
    <col min="7173" max="7415" width="8.85546875" style="8"/>
    <col min="7416" max="7416" width="5.7109375" style="8" customWidth="1"/>
    <col min="7417" max="7417" width="15.140625" style="8" customWidth="1"/>
    <col min="7418" max="7418" width="13.42578125" style="8" customWidth="1"/>
    <col min="7419" max="7419" width="7.7109375" style="8" customWidth="1"/>
    <col min="7420" max="7420" width="7.85546875" style="8" customWidth="1"/>
    <col min="7421" max="7421" width="5.7109375" style="8" customWidth="1"/>
    <col min="7422" max="7422" width="5.5703125" style="8" customWidth="1"/>
    <col min="7423" max="7423" width="6.28515625" style="8" customWidth="1"/>
    <col min="7424" max="7424" width="9.140625" style="8" customWidth="1"/>
    <col min="7425" max="7425" width="5.42578125" style="8" customWidth="1"/>
    <col min="7426" max="7426" width="6.5703125" style="8" customWidth="1"/>
    <col min="7427" max="7427" width="5.7109375" style="8" customWidth="1"/>
    <col min="7428" max="7428" width="9.140625" style="8" customWidth="1"/>
    <col min="7429" max="7671" width="8.85546875" style="8"/>
    <col min="7672" max="7672" width="5.7109375" style="8" customWidth="1"/>
    <col min="7673" max="7673" width="15.140625" style="8" customWidth="1"/>
    <col min="7674" max="7674" width="13.42578125" style="8" customWidth="1"/>
    <col min="7675" max="7675" width="7.7109375" style="8" customWidth="1"/>
    <col min="7676" max="7676" width="7.85546875" style="8" customWidth="1"/>
    <col min="7677" max="7677" width="5.7109375" style="8" customWidth="1"/>
    <col min="7678" max="7678" width="5.5703125" style="8" customWidth="1"/>
    <col min="7679" max="7679" width="6.28515625" style="8" customWidth="1"/>
    <col min="7680" max="7680" width="9.140625" style="8" customWidth="1"/>
    <col min="7681" max="7681" width="5.42578125" style="8" customWidth="1"/>
    <col min="7682" max="7682" width="6.5703125" style="8" customWidth="1"/>
    <col min="7683" max="7683" width="5.7109375" style="8" customWidth="1"/>
    <col min="7684" max="7684" width="9.140625" style="8" customWidth="1"/>
    <col min="7685" max="7927" width="8.85546875" style="8"/>
    <col min="7928" max="7928" width="5.7109375" style="8" customWidth="1"/>
    <col min="7929" max="7929" width="15.140625" style="8" customWidth="1"/>
    <col min="7930" max="7930" width="13.42578125" style="8" customWidth="1"/>
    <col min="7931" max="7931" width="7.7109375" style="8" customWidth="1"/>
    <col min="7932" max="7932" width="7.85546875" style="8" customWidth="1"/>
    <col min="7933" max="7933" width="5.7109375" style="8" customWidth="1"/>
    <col min="7934" max="7934" width="5.5703125" style="8" customWidth="1"/>
    <col min="7935" max="7935" width="6.28515625" style="8" customWidth="1"/>
    <col min="7936" max="7936" width="9.140625" style="8" customWidth="1"/>
    <col min="7937" max="7937" width="5.42578125" style="8" customWidth="1"/>
    <col min="7938" max="7938" width="6.5703125" style="8" customWidth="1"/>
    <col min="7939" max="7939" width="5.7109375" style="8" customWidth="1"/>
    <col min="7940" max="7940" width="9.140625" style="8" customWidth="1"/>
    <col min="7941" max="8183" width="8.85546875" style="8"/>
    <col min="8184" max="8184" width="5.7109375" style="8" customWidth="1"/>
    <col min="8185" max="8185" width="15.140625" style="8" customWidth="1"/>
    <col min="8186" max="8186" width="13.42578125" style="8" customWidth="1"/>
    <col min="8187" max="8187" width="7.7109375" style="8" customWidth="1"/>
    <col min="8188" max="8188" width="7.85546875" style="8" customWidth="1"/>
    <col min="8189" max="8189" width="5.7109375" style="8" customWidth="1"/>
    <col min="8190" max="8190" width="5.5703125" style="8" customWidth="1"/>
    <col min="8191" max="8191" width="6.28515625" style="8" customWidth="1"/>
    <col min="8192" max="8192" width="9.140625" style="8" customWidth="1"/>
    <col min="8193" max="8193" width="5.42578125" style="8" customWidth="1"/>
    <col min="8194" max="8194" width="6.5703125" style="8" customWidth="1"/>
    <col min="8195" max="8195" width="5.7109375" style="8" customWidth="1"/>
    <col min="8196" max="8196" width="9.140625" style="8" customWidth="1"/>
    <col min="8197" max="8439" width="8.85546875" style="8"/>
    <col min="8440" max="8440" width="5.7109375" style="8" customWidth="1"/>
    <col min="8441" max="8441" width="15.140625" style="8" customWidth="1"/>
    <col min="8442" max="8442" width="13.42578125" style="8" customWidth="1"/>
    <col min="8443" max="8443" width="7.7109375" style="8" customWidth="1"/>
    <col min="8444" max="8444" width="7.85546875" style="8" customWidth="1"/>
    <col min="8445" max="8445" width="5.7109375" style="8" customWidth="1"/>
    <col min="8446" max="8446" width="5.5703125" style="8" customWidth="1"/>
    <col min="8447" max="8447" width="6.28515625" style="8" customWidth="1"/>
    <col min="8448" max="8448" width="9.140625" style="8" customWidth="1"/>
    <col min="8449" max="8449" width="5.42578125" style="8" customWidth="1"/>
    <col min="8450" max="8450" width="6.5703125" style="8" customWidth="1"/>
    <col min="8451" max="8451" width="5.7109375" style="8" customWidth="1"/>
    <col min="8452" max="8452" width="9.140625" style="8" customWidth="1"/>
    <col min="8453" max="8695" width="8.85546875" style="8"/>
    <col min="8696" max="8696" width="5.7109375" style="8" customWidth="1"/>
    <col min="8697" max="8697" width="15.140625" style="8" customWidth="1"/>
    <col min="8698" max="8698" width="13.42578125" style="8" customWidth="1"/>
    <col min="8699" max="8699" width="7.7109375" style="8" customWidth="1"/>
    <col min="8700" max="8700" width="7.85546875" style="8" customWidth="1"/>
    <col min="8701" max="8701" width="5.7109375" style="8" customWidth="1"/>
    <col min="8702" max="8702" width="5.5703125" style="8" customWidth="1"/>
    <col min="8703" max="8703" width="6.28515625" style="8" customWidth="1"/>
    <col min="8704" max="8704" width="9.140625" style="8" customWidth="1"/>
    <col min="8705" max="8705" width="5.42578125" style="8" customWidth="1"/>
    <col min="8706" max="8706" width="6.5703125" style="8" customWidth="1"/>
    <col min="8707" max="8707" width="5.7109375" style="8" customWidth="1"/>
    <col min="8708" max="8708" width="9.140625" style="8" customWidth="1"/>
    <col min="8709" max="8951" width="8.85546875" style="8"/>
    <col min="8952" max="8952" width="5.7109375" style="8" customWidth="1"/>
    <col min="8953" max="8953" width="15.140625" style="8" customWidth="1"/>
    <col min="8954" max="8954" width="13.42578125" style="8" customWidth="1"/>
    <col min="8955" max="8955" width="7.7109375" style="8" customWidth="1"/>
    <col min="8956" max="8956" width="7.85546875" style="8" customWidth="1"/>
    <col min="8957" max="8957" width="5.7109375" style="8" customWidth="1"/>
    <col min="8958" max="8958" width="5.5703125" style="8" customWidth="1"/>
    <col min="8959" max="8959" width="6.28515625" style="8" customWidth="1"/>
    <col min="8960" max="8960" width="9.140625" style="8" customWidth="1"/>
    <col min="8961" max="8961" width="5.42578125" style="8" customWidth="1"/>
    <col min="8962" max="8962" width="6.5703125" style="8" customWidth="1"/>
    <col min="8963" max="8963" width="5.7109375" style="8" customWidth="1"/>
    <col min="8964" max="8964" width="9.140625" style="8" customWidth="1"/>
    <col min="8965" max="9207" width="8.85546875" style="8"/>
    <col min="9208" max="9208" width="5.7109375" style="8" customWidth="1"/>
    <col min="9209" max="9209" width="15.140625" style="8" customWidth="1"/>
    <col min="9210" max="9210" width="13.42578125" style="8" customWidth="1"/>
    <col min="9211" max="9211" width="7.7109375" style="8" customWidth="1"/>
    <col min="9212" max="9212" width="7.85546875" style="8" customWidth="1"/>
    <col min="9213" max="9213" width="5.7109375" style="8" customWidth="1"/>
    <col min="9214" max="9214" width="5.5703125" style="8" customWidth="1"/>
    <col min="9215" max="9215" width="6.28515625" style="8" customWidth="1"/>
    <col min="9216" max="9216" width="9.140625" style="8" customWidth="1"/>
    <col min="9217" max="9217" width="5.42578125" style="8" customWidth="1"/>
    <col min="9218" max="9218" width="6.5703125" style="8" customWidth="1"/>
    <col min="9219" max="9219" width="5.7109375" style="8" customWidth="1"/>
    <col min="9220" max="9220" width="9.140625" style="8" customWidth="1"/>
    <col min="9221" max="9463" width="8.85546875" style="8"/>
    <col min="9464" max="9464" width="5.7109375" style="8" customWidth="1"/>
    <col min="9465" max="9465" width="15.140625" style="8" customWidth="1"/>
    <col min="9466" max="9466" width="13.42578125" style="8" customWidth="1"/>
    <col min="9467" max="9467" width="7.7109375" style="8" customWidth="1"/>
    <col min="9468" max="9468" width="7.85546875" style="8" customWidth="1"/>
    <col min="9469" max="9469" width="5.7109375" style="8" customWidth="1"/>
    <col min="9470" max="9470" width="5.5703125" style="8" customWidth="1"/>
    <col min="9471" max="9471" width="6.28515625" style="8" customWidth="1"/>
    <col min="9472" max="9472" width="9.140625" style="8" customWidth="1"/>
    <col min="9473" max="9473" width="5.42578125" style="8" customWidth="1"/>
    <col min="9474" max="9474" width="6.5703125" style="8" customWidth="1"/>
    <col min="9475" max="9475" width="5.7109375" style="8" customWidth="1"/>
    <col min="9476" max="9476" width="9.140625" style="8" customWidth="1"/>
    <col min="9477" max="9719" width="8.85546875" style="8"/>
    <col min="9720" max="9720" width="5.7109375" style="8" customWidth="1"/>
    <col min="9721" max="9721" width="15.140625" style="8" customWidth="1"/>
    <col min="9722" max="9722" width="13.42578125" style="8" customWidth="1"/>
    <col min="9723" max="9723" width="7.7109375" style="8" customWidth="1"/>
    <col min="9724" max="9724" width="7.85546875" style="8" customWidth="1"/>
    <col min="9725" max="9725" width="5.7109375" style="8" customWidth="1"/>
    <col min="9726" max="9726" width="5.5703125" style="8" customWidth="1"/>
    <col min="9727" max="9727" width="6.28515625" style="8" customWidth="1"/>
    <col min="9728" max="9728" width="9.140625" style="8" customWidth="1"/>
    <col min="9729" max="9729" width="5.42578125" style="8" customWidth="1"/>
    <col min="9730" max="9730" width="6.5703125" style="8" customWidth="1"/>
    <col min="9731" max="9731" width="5.7109375" style="8" customWidth="1"/>
    <col min="9732" max="9732" width="9.140625" style="8" customWidth="1"/>
    <col min="9733" max="9975" width="8.85546875" style="8"/>
    <col min="9976" max="9976" width="5.7109375" style="8" customWidth="1"/>
    <col min="9977" max="9977" width="15.140625" style="8" customWidth="1"/>
    <col min="9978" max="9978" width="13.42578125" style="8" customWidth="1"/>
    <col min="9979" max="9979" width="7.7109375" style="8" customWidth="1"/>
    <col min="9980" max="9980" width="7.85546875" style="8" customWidth="1"/>
    <col min="9981" max="9981" width="5.7109375" style="8" customWidth="1"/>
    <col min="9982" max="9982" width="5.5703125" style="8" customWidth="1"/>
    <col min="9983" max="9983" width="6.28515625" style="8" customWidth="1"/>
    <col min="9984" max="9984" width="9.140625" style="8" customWidth="1"/>
    <col min="9985" max="9985" width="5.42578125" style="8" customWidth="1"/>
    <col min="9986" max="9986" width="6.5703125" style="8" customWidth="1"/>
    <col min="9987" max="9987" width="5.7109375" style="8" customWidth="1"/>
    <col min="9988" max="9988" width="9.140625" style="8" customWidth="1"/>
    <col min="9989" max="10231" width="8.85546875" style="8"/>
    <col min="10232" max="10232" width="5.7109375" style="8" customWidth="1"/>
    <col min="10233" max="10233" width="15.140625" style="8" customWidth="1"/>
    <col min="10234" max="10234" width="13.42578125" style="8" customWidth="1"/>
    <col min="10235" max="10235" width="7.7109375" style="8" customWidth="1"/>
    <col min="10236" max="10236" width="7.85546875" style="8" customWidth="1"/>
    <col min="10237" max="10237" width="5.7109375" style="8" customWidth="1"/>
    <col min="10238" max="10238" width="5.5703125" style="8" customWidth="1"/>
    <col min="10239" max="10239" width="6.28515625" style="8" customWidth="1"/>
    <col min="10240" max="10240" width="9.140625" style="8" customWidth="1"/>
    <col min="10241" max="10241" width="5.42578125" style="8" customWidth="1"/>
    <col min="10242" max="10242" width="6.5703125" style="8" customWidth="1"/>
    <col min="10243" max="10243" width="5.7109375" style="8" customWidth="1"/>
    <col min="10244" max="10244" width="9.140625" style="8" customWidth="1"/>
    <col min="10245" max="10487" width="8.85546875" style="8"/>
    <col min="10488" max="10488" width="5.7109375" style="8" customWidth="1"/>
    <col min="10489" max="10489" width="15.140625" style="8" customWidth="1"/>
    <col min="10490" max="10490" width="13.42578125" style="8" customWidth="1"/>
    <col min="10491" max="10491" width="7.7109375" style="8" customWidth="1"/>
    <col min="10492" max="10492" width="7.85546875" style="8" customWidth="1"/>
    <col min="10493" max="10493" width="5.7109375" style="8" customWidth="1"/>
    <col min="10494" max="10494" width="5.5703125" style="8" customWidth="1"/>
    <col min="10495" max="10495" width="6.28515625" style="8" customWidth="1"/>
    <col min="10496" max="10496" width="9.140625" style="8" customWidth="1"/>
    <col min="10497" max="10497" width="5.42578125" style="8" customWidth="1"/>
    <col min="10498" max="10498" width="6.5703125" style="8" customWidth="1"/>
    <col min="10499" max="10499" width="5.7109375" style="8" customWidth="1"/>
    <col min="10500" max="10500" width="9.140625" style="8" customWidth="1"/>
    <col min="10501" max="10743" width="8.85546875" style="8"/>
    <col min="10744" max="10744" width="5.7109375" style="8" customWidth="1"/>
    <col min="10745" max="10745" width="15.140625" style="8" customWidth="1"/>
    <col min="10746" max="10746" width="13.42578125" style="8" customWidth="1"/>
    <col min="10747" max="10747" width="7.7109375" style="8" customWidth="1"/>
    <col min="10748" max="10748" width="7.85546875" style="8" customWidth="1"/>
    <col min="10749" max="10749" width="5.7109375" style="8" customWidth="1"/>
    <col min="10750" max="10750" width="5.5703125" style="8" customWidth="1"/>
    <col min="10751" max="10751" width="6.28515625" style="8" customWidth="1"/>
    <col min="10752" max="10752" width="9.140625" style="8" customWidth="1"/>
    <col min="10753" max="10753" width="5.42578125" style="8" customWidth="1"/>
    <col min="10754" max="10754" width="6.5703125" style="8" customWidth="1"/>
    <col min="10755" max="10755" width="5.7109375" style="8" customWidth="1"/>
    <col min="10756" max="10756" width="9.140625" style="8" customWidth="1"/>
    <col min="10757" max="10999" width="8.85546875" style="8"/>
    <col min="11000" max="11000" width="5.7109375" style="8" customWidth="1"/>
    <col min="11001" max="11001" width="15.140625" style="8" customWidth="1"/>
    <col min="11002" max="11002" width="13.42578125" style="8" customWidth="1"/>
    <col min="11003" max="11003" width="7.7109375" style="8" customWidth="1"/>
    <col min="11004" max="11004" width="7.85546875" style="8" customWidth="1"/>
    <col min="11005" max="11005" width="5.7109375" style="8" customWidth="1"/>
    <col min="11006" max="11006" width="5.5703125" style="8" customWidth="1"/>
    <col min="11007" max="11007" width="6.28515625" style="8" customWidth="1"/>
    <col min="11008" max="11008" width="9.140625" style="8" customWidth="1"/>
    <col min="11009" max="11009" width="5.42578125" style="8" customWidth="1"/>
    <col min="11010" max="11010" width="6.5703125" style="8" customWidth="1"/>
    <col min="11011" max="11011" width="5.7109375" style="8" customWidth="1"/>
    <col min="11012" max="11012" width="9.140625" style="8" customWidth="1"/>
    <col min="11013" max="11255" width="8.85546875" style="8"/>
    <col min="11256" max="11256" width="5.7109375" style="8" customWidth="1"/>
    <col min="11257" max="11257" width="15.140625" style="8" customWidth="1"/>
    <col min="11258" max="11258" width="13.42578125" style="8" customWidth="1"/>
    <col min="11259" max="11259" width="7.7109375" style="8" customWidth="1"/>
    <col min="11260" max="11260" width="7.85546875" style="8" customWidth="1"/>
    <col min="11261" max="11261" width="5.7109375" style="8" customWidth="1"/>
    <col min="11262" max="11262" width="5.5703125" style="8" customWidth="1"/>
    <col min="11263" max="11263" width="6.28515625" style="8" customWidth="1"/>
    <col min="11264" max="11264" width="9.140625" style="8" customWidth="1"/>
    <col min="11265" max="11265" width="5.42578125" style="8" customWidth="1"/>
    <col min="11266" max="11266" width="6.5703125" style="8" customWidth="1"/>
    <col min="11267" max="11267" width="5.7109375" style="8" customWidth="1"/>
    <col min="11268" max="11268" width="9.140625" style="8" customWidth="1"/>
    <col min="11269" max="11511" width="8.85546875" style="8"/>
    <col min="11512" max="11512" width="5.7109375" style="8" customWidth="1"/>
    <col min="11513" max="11513" width="15.140625" style="8" customWidth="1"/>
    <col min="11514" max="11514" width="13.42578125" style="8" customWidth="1"/>
    <col min="11515" max="11515" width="7.7109375" style="8" customWidth="1"/>
    <col min="11516" max="11516" width="7.85546875" style="8" customWidth="1"/>
    <col min="11517" max="11517" width="5.7109375" style="8" customWidth="1"/>
    <col min="11518" max="11518" width="5.5703125" style="8" customWidth="1"/>
    <col min="11519" max="11519" width="6.28515625" style="8" customWidth="1"/>
    <col min="11520" max="11520" width="9.140625" style="8" customWidth="1"/>
    <col min="11521" max="11521" width="5.42578125" style="8" customWidth="1"/>
    <col min="11522" max="11522" width="6.5703125" style="8" customWidth="1"/>
    <col min="11523" max="11523" width="5.7109375" style="8" customWidth="1"/>
    <col min="11524" max="11524" width="9.140625" style="8" customWidth="1"/>
    <col min="11525" max="11767" width="8.85546875" style="8"/>
    <col min="11768" max="11768" width="5.7109375" style="8" customWidth="1"/>
    <col min="11769" max="11769" width="15.140625" style="8" customWidth="1"/>
    <col min="11770" max="11770" width="13.42578125" style="8" customWidth="1"/>
    <col min="11771" max="11771" width="7.7109375" style="8" customWidth="1"/>
    <col min="11772" max="11772" width="7.85546875" style="8" customWidth="1"/>
    <col min="11773" max="11773" width="5.7109375" style="8" customWidth="1"/>
    <col min="11774" max="11774" width="5.5703125" style="8" customWidth="1"/>
    <col min="11775" max="11775" width="6.28515625" style="8" customWidth="1"/>
    <col min="11776" max="11776" width="9.140625" style="8" customWidth="1"/>
    <col min="11777" max="11777" width="5.42578125" style="8" customWidth="1"/>
    <col min="11778" max="11778" width="6.5703125" style="8" customWidth="1"/>
    <col min="11779" max="11779" width="5.7109375" style="8" customWidth="1"/>
    <col min="11780" max="11780" width="9.140625" style="8" customWidth="1"/>
    <col min="11781" max="12023" width="8.85546875" style="8"/>
    <col min="12024" max="12024" width="5.7109375" style="8" customWidth="1"/>
    <col min="12025" max="12025" width="15.140625" style="8" customWidth="1"/>
    <col min="12026" max="12026" width="13.42578125" style="8" customWidth="1"/>
    <col min="12027" max="12027" width="7.7109375" style="8" customWidth="1"/>
    <col min="12028" max="12028" width="7.85546875" style="8" customWidth="1"/>
    <col min="12029" max="12029" width="5.7109375" style="8" customWidth="1"/>
    <col min="12030" max="12030" width="5.5703125" style="8" customWidth="1"/>
    <col min="12031" max="12031" width="6.28515625" style="8" customWidth="1"/>
    <col min="12032" max="12032" width="9.140625" style="8" customWidth="1"/>
    <col min="12033" max="12033" width="5.42578125" style="8" customWidth="1"/>
    <col min="12034" max="12034" width="6.5703125" style="8" customWidth="1"/>
    <col min="12035" max="12035" width="5.7109375" style="8" customWidth="1"/>
    <col min="12036" max="12036" width="9.140625" style="8" customWidth="1"/>
    <col min="12037" max="12279" width="8.85546875" style="8"/>
    <col min="12280" max="12280" width="5.7109375" style="8" customWidth="1"/>
    <col min="12281" max="12281" width="15.140625" style="8" customWidth="1"/>
    <col min="12282" max="12282" width="13.42578125" style="8" customWidth="1"/>
    <col min="12283" max="12283" width="7.7109375" style="8" customWidth="1"/>
    <col min="12284" max="12284" width="7.85546875" style="8" customWidth="1"/>
    <col min="12285" max="12285" width="5.7109375" style="8" customWidth="1"/>
    <col min="12286" max="12286" width="5.5703125" style="8" customWidth="1"/>
    <col min="12287" max="12287" width="6.28515625" style="8" customWidth="1"/>
    <col min="12288" max="12288" width="9.140625" style="8" customWidth="1"/>
    <col min="12289" max="12289" width="5.42578125" style="8" customWidth="1"/>
    <col min="12290" max="12290" width="6.5703125" style="8" customWidth="1"/>
    <col min="12291" max="12291" width="5.7109375" style="8" customWidth="1"/>
    <col min="12292" max="12292" width="9.140625" style="8" customWidth="1"/>
    <col min="12293" max="12535" width="8.85546875" style="8"/>
    <col min="12536" max="12536" width="5.7109375" style="8" customWidth="1"/>
    <col min="12537" max="12537" width="15.140625" style="8" customWidth="1"/>
    <col min="12538" max="12538" width="13.42578125" style="8" customWidth="1"/>
    <col min="12539" max="12539" width="7.7109375" style="8" customWidth="1"/>
    <col min="12540" max="12540" width="7.85546875" style="8" customWidth="1"/>
    <col min="12541" max="12541" width="5.7109375" style="8" customWidth="1"/>
    <col min="12542" max="12542" width="5.5703125" style="8" customWidth="1"/>
    <col min="12543" max="12543" width="6.28515625" style="8" customWidth="1"/>
    <col min="12544" max="12544" width="9.140625" style="8" customWidth="1"/>
    <col min="12545" max="12545" width="5.42578125" style="8" customWidth="1"/>
    <col min="12546" max="12546" width="6.5703125" style="8" customWidth="1"/>
    <col min="12547" max="12547" width="5.7109375" style="8" customWidth="1"/>
    <col min="12548" max="12548" width="9.140625" style="8" customWidth="1"/>
    <col min="12549" max="12791" width="8.85546875" style="8"/>
    <col min="12792" max="12792" width="5.7109375" style="8" customWidth="1"/>
    <col min="12793" max="12793" width="15.140625" style="8" customWidth="1"/>
    <col min="12794" max="12794" width="13.42578125" style="8" customWidth="1"/>
    <col min="12795" max="12795" width="7.7109375" style="8" customWidth="1"/>
    <col min="12796" max="12796" width="7.85546875" style="8" customWidth="1"/>
    <col min="12797" max="12797" width="5.7109375" style="8" customWidth="1"/>
    <col min="12798" max="12798" width="5.5703125" style="8" customWidth="1"/>
    <col min="12799" max="12799" width="6.28515625" style="8" customWidth="1"/>
    <col min="12800" max="12800" width="9.140625" style="8" customWidth="1"/>
    <col min="12801" max="12801" width="5.42578125" style="8" customWidth="1"/>
    <col min="12802" max="12802" width="6.5703125" style="8" customWidth="1"/>
    <col min="12803" max="12803" width="5.7109375" style="8" customWidth="1"/>
    <col min="12804" max="12804" width="9.140625" style="8" customWidth="1"/>
    <col min="12805" max="13047" width="8.85546875" style="8"/>
    <col min="13048" max="13048" width="5.7109375" style="8" customWidth="1"/>
    <col min="13049" max="13049" width="15.140625" style="8" customWidth="1"/>
    <col min="13050" max="13050" width="13.42578125" style="8" customWidth="1"/>
    <col min="13051" max="13051" width="7.7109375" style="8" customWidth="1"/>
    <col min="13052" max="13052" width="7.85546875" style="8" customWidth="1"/>
    <col min="13053" max="13053" width="5.7109375" style="8" customWidth="1"/>
    <col min="13054" max="13054" width="5.5703125" style="8" customWidth="1"/>
    <col min="13055" max="13055" width="6.28515625" style="8" customWidth="1"/>
    <col min="13056" max="13056" width="9.140625" style="8" customWidth="1"/>
    <col min="13057" max="13057" width="5.42578125" style="8" customWidth="1"/>
    <col min="13058" max="13058" width="6.5703125" style="8" customWidth="1"/>
    <col min="13059" max="13059" width="5.7109375" style="8" customWidth="1"/>
    <col min="13060" max="13060" width="9.140625" style="8" customWidth="1"/>
    <col min="13061" max="13303" width="8.85546875" style="8"/>
    <col min="13304" max="13304" width="5.7109375" style="8" customWidth="1"/>
    <col min="13305" max="13305" width="15.140625" style="8" customWidth="1"/>
    <col min="13306" max="13306" width="13.42578125" style="8" customWidth="1"/>
    <col min="13307" max="13307" width="7.7109375" style="8" customWidth="1"/>
    <col min="13308" max="13308" width="7.85546875" style="8" customWidth="1"/>
    <col min="13309" max="13309" width="5.7109375" style="8" customWidth="1"/>
    <col min="13310" max="13310" width="5.5703125" style="8" customWidth="1"/>
    <col min="13311" max="13311" width="6.28515625" style="8" customWidth="1"/>
    <col min="13312" max="13312" width="9.140625" style="8" customWidth="1"/>
    <col min="13313" max="13313" width="5.42578125" style="8" customWidth="1"/>
    <col min="13314" max="13314" width="6.5703125" style="8" customWidth="1"/>
    <col min="13315" max="13315" width="5.7109375" style="8" customWidth="1"/>
    <col min="13316" max="13316" width="9.140625" style="8" customWidth="1"/>
    <col min="13317" max="13559" width="8.85546875" style="8"/>
    <col min="13560" max="13560" width="5.7109375" style="8" customWidth="1"/>
    <col min="13561" max="13561" width="15.140625" style="8" customWidth="1"/>
    <col min="13562" max="13562" width="13.42578125" style="8" customWidth="1"/>
    <col min="13563" max="13563" width="7.7109375" style="8" customWidth="1"/>
    <col min="13564" max="13564" width="7.85546875" style="8" customWidth="1"/>
    <col min="13565" max="13565" width="5.7109375" style="8" customWidth="1"/>
    <col min="13566" max="13566" width="5.5703125" style="8" customWidth="1"/>
    <col min="13567" max="13567" width="6.28515625" style="8" customWidth="1"/>
    <col min="13568" max="13568" width="9.140625" style="8" customWidth="1"/>
    <col min="13569" max="13569" width="5.42578125" style="8" customWidth="1"/>
    <col min="13570" max="13570" width="6.5703125" style="8" customWidth="1"/>
    <col min="13571" max="13571" width="5.7109375" style="8" customWidth="1"/>
    <col min="13572" max="13572" width="9.140625" style="8" customWidth="1"/>
    <col min="13573" max="13815" width="8.85546875" style="8"/>
    <col min="13816" max="13816" width="5.7109375" style="8" customWidth="1"/>
    <col min="13817" max="13817" width="15.140625" style="8" customWidth="1"/>
    <col min="13818" max="13818" width="13.42578125" style="8" customWidth="1"/>
    <col min="13819" max="13819" width="7.7109375" style="8" customWidth="1"/>
    <col min="13820" max="13820" width="7.85546875" style="8" customWidth="1"/>
    <col min="13821" max="13821" width="5.7109375" style="8" customWidth="1"/>
    <col min="13822" max="13822" width="5.5703125" style="8" customWidth="1"/>
    <col min="13823" max="13823" width="6.28515625" style="8" customWidth="1"/>
    <col min="13824" max="13824" width="9.140625" style="8" customWidth="1"/>
    <col min="13825" max="13825" width="5.42578125" style="8" customWidth="1"/>
    <col min="13826" max="13826" width="6.5703125" style="8" customWidth="1"/>
    <col min="13827" max="13827" width="5.7109375" style="8" customWidth="1"/>
    <col min="13828" max="13828" width="9.140625" style="8" customWidth="1"/>
    <col min="13829" max="14071" width="8.85546875" style="8"/>
    <col min="14072" max="14072" width="5.7109375" style="8" customWidth="1"/>
    <col min="14073" max="14073" width="15.140625" style="8" customWidth="1"/>
    <col min="14074" max="14074" width="13.42578125" style="8" customWidth="1"/>
    <col min="14075" max="14075" width="7.7109375" style="8" customWidth="1"/>
    <col min="14076" max="14076" width="7.85546875" style="8" customWidth="1"/>
    <col min="14077" max="14077" width="5.7109375" style="8" customWidth="1"/>
    <col min="14078" max="14078" width="5.5703125" style="8" customWidth="1"/>
    <col min="14079" max="14079" width="6.28515625" style="8" customWidth="1"/>
    <col min="14080" max="14080" width="9.140625" style="8" customWidth="1"/>
    <col min="14081" max="14081" width="5.42578125" style="8" customWidth="1"/>
    <col min="14082" max="14082" width="6.5703125" style="8" customWidth="1"/>
    <col min="14083" max="14083" width="5.7109375" style="8" customWidth="1"/>
    <col min="14084" max="14084" width="9.140625" style="8" customWidth="1"/>
    <col min="14085" max="14327" width="8.85546875" style="8"/>
    <col min="14328" max="14328" width="5.7109375" style="8" customWidth="1"/>
    <col min="14329" max="14329" width="15.140625" style="8" customWidth="1"/>
    <col min="14330" max="14330" width="13.42578125" style="8" customWidth="1"/>
    <col min="14331" max="14331" width="7.7109375" style="8" customWidth="1"/>
    <col min="14332" max="14332" width="7.85546875" style="8" customWidth="1"/>
    <col min="14333" max="14333" width="5.7109375" style="8" customWidth="1"/>
    <col min="14334" max="14334" width="5.5703125" style="8" customWidth="1"/>
    <col min="14335" max="14335" width="6.28515625" style="8" customWidth="1"/>
    <col min="14336" max="14336" width="9.140625" style="8" customWidth="1"/>
    <col min="14337" max="14337" width="5.42578125" style="8" customWidth="1"/>
    <col min="14338" max="14338" width="6.5703125" style="8" customWidth="1"/>
    <col min="14339" max="14339" width="5.7109375" style="8" customWidth="1"/>
    <col min="14340" max="14340" width="9.140625" style="8" customWidth="1"/>
    <col min="14341" max="14583" width="8.85546875" style="8"/>
    <col min="14584" max="14584" width="5.7109375" style="8" customWidth="1"/>
    <col min="14585" max="14585" width="15.140625" style="8" customWidth="1"/>
    <col min="14586" max="14586" width="13.42578125" style="8" customWidth="1"/>
    <col min="14587" max="14587" width="7.7109375" style="8" customWidth="1"/>
    <col min="14588" max="14588" width="7.85546875" style="8" customWidth="1"/>
    <col min="14589" max="14589" width="5.7109375" style="8" customWidth="1"/>
    <col min="14590" max="14590" width="5.5703125" style="8" customWidth="1"/>
    <col min="14591" max="14591" width="6.28515625" style="8" customWidth="1"/>
    <col min="14592" max="14592" width="9.140625" style="8" customWidth="1"/>
    <col min="14593" max="14593" width="5.42578125" style="8" customWidth="1"/>
    <col min="14594" max="14594" width="6.5703125" style="8" customWidth="1"/>
    <col min="14595" max="14595" width="5.7109375" style="8" customWidth="1"/>
    <col min="14596" max="14596" width="9.140625" style="8" customWidth="1"/>
    <col min="14597" max="14839" width="8.85546875" style="8"/>
    <col min="14840" max="14840" width="5.7109375" style="8" customWidth="1"/>
    <col min="14841" max="14841" width="15.140625" style="8" customWidth="1"/>
    <col min="14842" max="14842" width="13.42578125" style="8" customWidth="1"/>
    <col min="14843" max="14843" width="7.7109375" style="8" customWidth="1"/>
    <col min="14844" max="14844" width="7.85546875" style="8" customWidth="1"/>
    <col min="14845" max="14845" width="5.7109375" style="8" customWidth="1"/>
    <col min="14846" max="14846" width="5.5703125" style="8" customWidth="1"/>
    <col min="14847" max="14847" width="6.28515625" style="8" customWidth="1"/>
    <col min="14848" max="14848" width="9.140625" style="8" customWidth="1"/>
    <col min="14849" max="14849" width="5.42578125" style="8" customWidth="1"/>
    <col min="14850" max="14850" width="6.5703125" style="8" customWidth="1"/>
    <col min="14851" max="14851" width="5.7109375" style="8" customWidth="1"/>
    <col min="14852" max="14852" width="9.140625" style="8" customWidth="1"/>
    <col min="14853" max="15095" width="8.85546875" style="8"/>
    <col min="15096" max="15096" width="5.7109375" style="8" customWidth="1"/>
    <col min="15097" max="15097" width="15.140625" style="8" customWidth="1"/>
    <col min="15098" max="15098" width="13.42578125" style="8" customWidth="1"/>
    <col min="15099" max="15099" width="7.7109375" style="8" customWidth="1"/>
    <col min="15100" max="15100" width="7.85546875" style="8" customWidth="1"/>
    <col min="15101" max="15101" width="5.7109375" style="8" customWidth="1"/>
    <col min="15102" max="15102" width="5.5703125" style="8" customWidth="1"/>
    <col min="15103" max="15103" width="6.28515625" style="8" customWidth="1"/>
    <col min="15104" max="15104" width="9.140625" style="8" customWidth="1"/>
    <col min="15105" max="15105" width="5.42578125" style="8" customWidth="1"/>
    <col min="15106" max="15106" width="6.5703125" style="8" customWidth="1"/>
    <col min="15107" max="15107" width="5.7109375" style="8" customWidth="1"/>
    <col min="15108" max="15108" width="9.140625" style="8" customWidth="1"/>
    <col min="15109" max="15351" width="8.85546875" style="8"/>
    <col min="15352" max="15352" width="5.7109375" style="8" customWidth="1"/>
    <col min="15353" max="15353" width="15.140625" style="8" customWidth="1"/>
    <col min="15354" max="15354" width="13.42578125" style="8" customWidth="1"/>
    <col min="15355" max="15355" width="7.7109375" style="8" customWidth="1"/>
    <col min="15356" max="15356" width="7.85546875" style="8" customWidth="1"/>
    <col min="15357" max="15357" width="5.7109375" style="8" customWidth="1"/>
    <col min="15358" max="15358" width="5.5703125" style="8" customWidth="1"/>
    <col min="15359" max="15359" width="6.28515625" style="8" customWidth="1"/>
    <col min="15360" max="15360" width="9.140625" style="8" customWidth="1"/>
    <col min="15361" max="15361" width="5.42578125" style="8" customWidth="1"/>
    <col min="15362" max="15362" width="6.5703125" style="8" customWidth="1"/>
    <col min="15363" max="15363" width="5.7109375" style="8" customWidth="1"/>
    <col min="15364" max="15364" width="9.140625" style="8" customWidth="1"/>
    <col min="15365" max="15607" width="8.85546875" style="8"/>
    <col min="15608" max="15608" width="5.7109375" style="8" customWidth="1"/>
    <col min="15609" max="15609" width="15.140625" style="8" customWidth="1"/>
    <col min="15610" max="15610" width="13.42578125" style="8" customWidth="1"/>
    <col min="15611" max="15611" width="7.7109375" style="8" customWidth="1"/>
    <col min="15612" max="15612" width="7.85546875" style="8" customWidth="1"/>
    <col min="15613" max="15613" width="5.7109375" style="8" customWidth="1"/>
    <col min="15614" max="15614" width="5.5703125" style="8" customWidth="1"/>
    <col min="15615" max="15615" width="6.28515625" style="8" customWidth="1"/>
    <col min="15616" max="15616" width="9.140625" style="8" customWidth="1"/>
    <col min="15617" max="15617" width="5.42578125" style="8" customWidth="1"/>
    <col min="15618" max="15618" width="6.5703125" style="8" customWidth="1"/>
    <col min="15619" max="15619" width="5.7109375" style="8" customWidth="1"/>
    <col min="15620" max="15620" width="9.140625" style="8" customWidth="1"/>
    <col min="15621" max="15863" width="8.85546875" style="8"/>
    <col min="15864" max="15864" width="5.7109375" style="8" customWidth="1"/>
    <col min="15865" max="15865" width="15.140625" style="8" customWidth="1"/>
    <col min="15866" max="15866" width="13.42578125" style="8" customWidth="1"/>
    <col min="15867" max="15867" width="7.7109375" style="8" customWidth="1"/>
    <col min="15868" max="15868" width="7.85546875" style="8" customWidth="1"/>
    <col min="15869" max="15869" width="5.7109375" style="8" customWidth="1"/>
    <col min="15870" max="15870" width="5.5703125" style="8" customWidth="1"/>
    <col min="15871" max="15871" width="6.28515625" style="8" customWidth="1"/>
    <col min="15872" max="15872" width="9.140625" style="8" customWidth="1"/>
    <col min="15873" max="15873" width="5.42578125" style="8" customWidth="1"/>
    <col min="15874" max="15874" width="6.5703125" style="8" customWidth="1"/>
    <col min="15875" max="15875" width="5.7109375" style="8" customWidth="1"/>
    <col min="15876" max="15876" width="9.140625" style="8" customWidth="1"/>
    <col min="15877" max="16119" width="8.85546875" style="8"/>
    <col min="16120" max="16120" width="5.7109375" style="8" customWidth="1"/>
    <col min="16121" max="16121" width="15.140625" style="8" customWidth="1"/>
    <col min="16122" max="16122" width="13.42578125" style="8" customWidth="1"/>
    <col min="16123" max="16123" width="7.7109375" style="8" customWidth="1"/>
    <col min="16124" max="16124" width="7.85546875" style="8" customWidth="1"/>
    <col min="16125" max="16125" width="5.7109375" style="8" customWidth="1"/>
    <col min="16126" max="16126" width="5.5703125" style="8" customWidth="1"/>
    <col min="16127" max="16127" width="6.28515625" style="8" customWidth="1"/>
    <col min="16128" max="16128" width="9.140625" style="8" customWidth="1"/>
    <col min="16129" max="16129" width="5.42578125" style="8" customWidth="1"/>
    <col min="16130" max="16130" width="6.5703125" style="8" customWidth="1"/>
    <col min="16131" max="16131" width="5.7109375" style="8" customWidth="1"/>
    <col min="16132" max="16132" width="9.140625" style="8" customWidth="1"/>
    <col min="16133" max="16375" width="8.85546875" style="8"/>
    <col min="16376" max="16377" width="9.140625" style="8" customWidth="1"/>
    <col min="16378" max="16384" width="8.85546875" style="8"/>
  </cols>
  <sheetData>
    <row r="1" spans="1:17" s="3" customFormat="1" ht="22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8" t="s">
        <v>91</v>
      </c>
      <c r="G1" s="41"/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17" t="s">
        <v>90</v>
      </c>
      <c r="P1" s="2" t="s">
        <v>93</v>
      </c>
      <c r="Q1" s="2" t="s">
        <v>94</v>
      </c>
    </row>
    <row r="2" spans="1:17" ht="22.5" x14ac:dyDescent="0.25">
      <c r="A2" s="1">
        <v>1</v>
      </c>
      <c r="B2" s="4" t="s">
        <v>118</v>
      </c>
      <c r="C2" s="4" t="s">
        <v>13</v>
      </c>
      <c r="D2" s="4" t="s">
        <v>14</v>
      </c>
      <c r="E2" s="2">
        <v>145.30000000000001</v>
      </c>
      <c r="F2" s="18">
        <v>163.1</v>
      </c>
      <c r="G2" s="41"/>
      <c r="H2" s="5">
        <v>2</v>
      </c>
      <c r="I2" s="6" t="s">
        <v>15</v>
      </c>
      <c r="J2" s="2" t="s">
        <v>29</v>
      </c>
      <c r="K2" s="6" t="s">
        <v>17</v>
      </c>
      <c r="L2" s="6" t="s">
        <v>22</v>
      </c>
      <c r="M2" s="5">
        <v>5</v>
      </c>
      <c r="N2" s="6" t="s">
        <v>19</v>
      </c>
      <c r="O2" s="17">
        <v>1950</v>
      </c>
      <c r="P2" s="7"/>
      <c r="Q2" s="7">
        <v>53823</v>
      </c>
    </row>
    <row r="3" spans="1:17" ht="33.75" x14ac:dyDescent="0.25">
      <c r="A3" s="1">
        <v>2</v>
      </c>
      <c r="B3" s="4" t="s">
        <v>119</v>
      </c>
      <c r="C3" s="4" t="s">
        <v>13</v>
      </c>
      <c r="D3" s="4" t="s">
        <v>120</v>
      </c>
      <c r="E3" s="10">
        <v>587.5</v>
      </c>
      <c r="F3" s="19">
        <v>674</v>
      </c>
      <c r="G3" s="45"/>
      <c r="H3" s="5">
        <v>2</v>
      </c>
      <c r="I3" s="6" t="s">
        <v>15</v>
      </c>
      <c r="J3" s="2" t="s">
        <v>21</v>
      </c>
      <c r="K3" s="6" t="s">
        <v>17</v>
      </c>
      <c r="L3" s="6" t="s">
        <v>22</v>
      </c>
      <c r="M3" s="5">
        <v>8</v>
      </c>
      <c r="N3" s="6" t="s">
        <v>19</v>
      </c>
      <c r="O3" s="17">
        <v>1979</v>
      </c>
      <c r="P3" s="7"/>
      <c r="Q3" s="7">
        <v>350480</v>
      </c>
    </row>
    <row r="4" spans="1:17" ht="33.75" x14ac:dyDescent="0.25">
      <c r="A4" s="1">
        <v>3</v>
      </c>
      <c r="B4" s="4" t="s">
        <v>121</v>
      </c>
      <c r="C4" s="4" t="s">
        <v>13</v>
      </c>
      <c r="D4" s="4" t="s">
        <v>14</v>
      </c>
      <c r="E4" s="10">
        <v>124.8</v>
      </c>
      <c r="F4" s="19">
        <v>124.8</v>
      </c>
      <c r="G4" s="45"/>
      <c r="H4" s="5">
        <v>2</v>
      </c>
      <c r="I4" s="6" t="s">
        <v>15</v>
      </c>
      <c r="J4" s="2" t="s">
        <v>16</v>
      </c>
      <c r="K4" s="6" t="s">
        <v>17</v>
      </c>
      <c r="L4" s="6" t="s">
        <v>18</v>
      </c>
      <c r="M4" s="5">
        <v>1</v>
      </c>
      <c r="N4" s="6" t="s">
        <v>19</v>
      </c>
      <c r="O4" s="17">
        <v>1986</v>
      </c>
      <c r="P4" s="7"/>
      <c r="Q4" s="7">
        <v>64896</v>
      </c>
    </row>
    <row r="5" spans="1:17" ht="33.75" x14ac:dyDescent="0.25">
      <c r="A5" s="1">
        <v>4</v>
      </c>
      <c r="B5" s="4" t="s">
        <v>122</v>
      </c>
      <c r="C5" s="4" t="s">
        <v>13</v>
      </c>
      <c r="D5" s="4" t="s">
        <v>14</v>
      </c>
      <c r="E5" s="10">
        <v>166.8</v>
      </c>
      <c r="F5" s="19">
        <v>189</v>
      </c>
      <c r="G5" s="45"/>
      <c r="H5" s="5">
        <v>2</v>
      </c>
      <c r="I5" s="6" t="s">
        <v>15</v>
      </c>
      <c r="J5" s="2" t="s">
        <v>29</v>
      </c>
      <c r="K5" s="6" t="s">
        <v>17</v>
      </c>
      <c r="L5" s="6" t="s">
        <v>18</v>
      </c>
      <c r="M5" s="5">
        <v>6</v>
      </c>
      <c r="N5" s="6" t="s">
        <v>19</v>
      </c>
      <c r="O5" s="17">
        <v>1923</v>
      </c>
      <c r="P5" s="7"/>
      <c r="Q5" s="7">
        <v>62370</v>
      </c>
    </row>
    <row r="6" spans="1:17" ht="22.5" x14ac:dyDescent="0.25">
      <c r="A6" s="1">
        <v>5</v>
      </c>
      <c r="B6" s="4" t="s">
        <v>123</v>
      </c>
      <c r="C6" s="4" t="s">
        <v>13</v>
      </c>
      <c r="D6" s="4" t="s">
        <v>14</v>
      </c>
      <c r="E6" s="10">
        <v>968.7</v>
      </c>
      <c r="F6" s="19">
        <v>1559.3</v>
      </c>
      <c r="G6" s="45"/>
      <c r="H6" s="5">
        <v>3</v>
      </c>
      <c r="I6" s="6" t="s">
        <v>15</v>
      </c>
      <c r="J6" s="2" t="s">
        <v>21</v>
      </c>
      <c r="K6" s="6" t="s">
        <v>17</v>
      </c>
      <c r="L6" s="6" t="s">
        <v>22</v>
      </c>
      <c r="M6" s="5">
        <v>18</v>
      </c>
      <c r="N6" s="6" t="s">
        <v>19</v>
      </c>
      <c r="O6" s="17">
        <v>1984</v>
      </c>
      <c r="P6" s="7"/>
      <c r="Q6" s="7">
        <v>810836</v>
      </c>
    </row>
    <row r="7" spans="1:17" ht="22.5" x14ac:dyDescent="0.25">
      <c r="A7" s="1">
        <v>6</v>
      </c>
      <c r="B7" s="4" t="s">
        <v>124</v>
      </c>
      <c r="C7" s="4" t="s">
        <v>13</v>
      </c>
      <c r="D7" s="4" t="s">
        <v>14</v>
      </c>
      <c r="E7" s="10">
        <v>122.1</v>
      </c>
      <c r="F7" s="19">
        <v>193.4</v>
      </c>
      <c r="G7" s="45"/>
      <c r="H7" s="5">
        <v>2</v>
      </c>
      <c r="I7" s="6" t="s">
        <v>15</v>
      </c>
      <c r="J7" s="2" t="s">
        <v>16</v>
      </c>
      <c r="K7" s="6" t="s">
        <v>17</v>
      </c>
      <c r="L7" s="6" t="s">
        <v>18</v>
      </c>
      <c r="M7" s="5">
        <v>4</v>
      </c>
      <c r="N7" s="6" t="s">
        <v>19</v>
      </c>
      <c r="O7" s="5">
        <v>1960</v>
      </c>
      <c r="P7" s="7"/>
      <c r="Q7" s="7">
        <v>77360</v>
      </c>
    </row>
    <row r="8" spans="1:17" ht="22.5" x14ac:dyDescent="0.25">
      <c r="A8" s="1">
        <v>7</v>
      </c>
      <c r="B8" s="4" t="s">
        <v>125</v>
      </c>
      <c r="C8" s="4" t="s">
        <v>13</v>
      </c>
      <c r="D8" s="4" t="s">
        <v>14</v>
      </c>
      <c r="E8" s="10">
        <v>397.5</v>
      </c>
      <c r="F8" s="19">
        <v>556.20000000000005</v>
      </c>
      <c r="G8" s="45"/>
      <c r="H8" s="5">
        <v>2</v>
      </c>
      <c r="I8" s="6" t="s">
        <v>15</v>
      </c>
      <c r="J8" s="2" t="s">
        <v>16</v>
      </c>
      <c r="K8" s="6" t="s">
        <v>17</v>
      </c>
      <c r="L8" s="6" t="s">
        <v>18</v>
      </c>
      <c r="M8" s="5">
        <v>8</v>
      </c>
      <c r="N8" s="6" t="s">
        <v>19</v>
      </c>
      <c r="O8" s="5">
        <v>1957</v>
      </c>
      <c r="P8" s="7"/>
      <c r="Q8" s="7">
        <v>222480.00000000003</v>
      </c>
    </row>
    <row r="9" spans="1:17" ht="22.5" x14ac:dyDescent="0.25">
      <c r="A9" s="1">
        <v>8</v>
      </c>
      <c r="B9" s="4" t="s">
        <v>126</v>
      </c>
      <c r="C9" s="4" t="s">
        <v>13</v>
      </c>
      <c r="D9" s="4" t="s">
        <v>14</v>
      </c>
      <c r="E9" s="10">
        <v>97.4</v>
      </c>
      <c r="F9" s="19">
        <v>156.19999999999999</v>
      </c>
      <c r="G9" s="45"/>
      <c r="H9" s="5">
        <v>1</v>
      </c>
      <c r="I9" s="6" t="s">
        <v>15</v>
      </c>
      <c r="J9" s="2" t="s">
        <v>16</v>
      </c>
      <c r="K9" s="6" t="s">
        <v>17</v>
      </c>
      <c r="L9" s="6" t="s">
        <v>18</v>
      </c>
      <c r="M9" s="5">
        <v>1</v>
      </c>
      <c r="N9" s="6" t="s">
        <v>19</v>
      </c>
      <c r="O9" s="17">
        <v>1985</v>
      </c>
      <c r="P9" s="7"/>
      <c r="Q9" s="7">
        <v>81224</v>
      </c>
    </row>
    <row r="10" spans="1:17" ht="22.5" x14ac:dyDescent="0.25">
      <c r="A10" s="1">
        <v>10</v>
      </c>
      <c r="B10" s="4" t="s">
        <v>127</v>
      </c>
      <c r="C10" s="4" t="s">
        <v>13</v>
      </c>
      <c r="D10" s="4" t="s">
        <v>14</v>
      </c>
      <c r="E10" s="10">
        <v>359.1</v>
      </c>
      <c r="F10" s="19">
        <v>498.5</v>
      </c>
      <c r="G10" s="45"/>
      <c r="H10" s="5">
        <v>2</v>
      </c>
      <c r="I10" s="6" t="s">
        <v>15</v>
      </c>
      <c r="J10" s="2" t="s">
        <v>29</v>
      </c>
      <c r="K10" s="6" t="s">
        <v>17</v>
      </c>
      <c r="L10" s="6" t="s">
        <v>22</v>
      </c>
      <c r="M10" s="5">
        <v>5</v>
      </c>
      <c r="N10" s="6" t="s">
        <v>19</v>
      </c>
      <c r="O10" s="17">
        <v>1870</v>
      </c>
      <c r="P10" s="7"/>
      <c r="Q10" s="7">
        <v>164505</v>
      </c>
    </row>
    <row r="11" spans="1:17" ht="22.5" x14ac:dyDescent="0.25">
      <c r="A11" s="1">
        <v>11</v>
      </c>
      <c r="B11" s="4" t="s">
        <v>128</v>
      </c>
      <c r="C11" s="4" t="s">
        <v>13</v>
      </c>
      <c r="D11" s="4" t="s">
        <v>14</v>
      </c>
      <c r="E11" s="10">
        <v>382</v>
      </c>
      <c r="F11" s="19">
        <v>414.5</v>
      </c>
      <c r="G11" s="45"/>
      <c r="H11" s="5">
        <v>2</v>
      </c>
      <c r="I11" s="6" t="s">
        <v>15</v>
      </c>
      <c r="J11" s="2" t="s">
        <v>29</v>
      </c>
      <c r="K11" s="6" t="s">
        <v>17</v>
      </c>
      <c r="L11" s="6" t="s">
        <v>22</v>
      </c>
      <c r="M11" s="5">
        <v>6</v>
      </c>
      <c r="N11" s="6" t="s">
        <v>19</v>
      </c>
      <c r="O11" s="17">
        <v>1870</v>
      </c>
      <c r="P11" s="7"/>
      <c r="Q11" s="7">
        <v>136785</v>
      </c>
    </row>
    <row r="12" spans="1:17" ht="22.5" x14ac:dyDescent="0.25">
      <c r="A12" s="1">
        <v>12</v>
      </c>
      <c r="B12" s="4" t="s">
        <v>129</v>
      </c>
      <c r="C12" s="4" t="s">
        <v>13</v>
      </c>
      <c r="D12" s="4" t="s">
        <v>14</v>
      </c>
      <c r="E12" s="10">
        <v>360.6</v>
      </c>
      <c r="F12" s="19">
        <v>385.4</v>
      </c>
      <c r="G12" s="45"/>
      <c r="H12" s="5">
        <v>2</v>
      </c>
      <c r="I12" s="6" t="s">
        <v>15</v>
      </c>
      <c r="J12" s="2" t="s">
        <v>16</v>
      </c>
      <c r="K12" s="6" t="s">
        <v>17</v>
      </c>
      <c r="L12" s="6" t="s">
        <v>18</v>
      </c>
      <c r="M12" s="5">
        <v>7</v>
      </c>
      <c r="N12" s="6" t="s">
        <v>19</v>
      </c>
      <c r="O12" s="5">
        <v>1890</v>
      </c>
      <c r="P12" s="7"/>
      <c r="Q12" s="7">
        <v>154160</v>
      </c>
    </row>
    <row r="13" spans="1:17" ht="22.5" x14ac:dyDescent="0.25">
      <c r="A13" s="1">
        <v>13</v>
      </c>
      <c r="B13" s="4" t="s">
        <v>130</v>
      </c>
      <c r="C13" s="4" t="s">
        <v>13</v>
      </c>
      <c r="D13" s="4" t="s">
        <v>14</v>
      </c>
      <c r="E13" s="10">
        <v>1770.15</v>
      </c>
      <c r="F13" s="19">
        <v>2675.5</v>
      </c>
      <c r="G13" s="45"/>
      <c r="H13" s="5">
        <v>3</v>
      </c>
      <c r="I13" s="6" t="s">
        <v>15</v>
      </c>
      <c r="J13" s="2" t="s">
        <v>21</v>
      </c>
      <c r="K13" s="6" t="s">
        <v>17</v>
      </c>
      <c r="L13" s="6" t="s">
        <v>22</v>
      </c>
      <c r="M13" s="5">
        <v>24</v>
      </c>
      <c r="N13" s="6" t="s">
        <v>23</v>
      </c>
      <c r="O13" s="5">
        <v>1987</v>
      </c>
      <c r="P13" s="7"/>
      <c r="Q13" s="7">
        <v>1391260</v>
      </c>
    </row>
    <row r="14" spans="1:17" ht="22.5" x14ac:dyDescent="0.25">
      <c r="A14" s="1">
        <v>14</v>
      </c>
      <c r="B14" s="4" t="s">
        <v>131</v>
      </c>
      <c r="C14" s="4" t="s">
        <v>13</v>
      </c>
      <c r="D14" s="4" t="s">
        <v>14</v>
      </c>
      <c r="E14" s="10">
        <v>858.6</v>
      </c>
      <c r="F14" s="19">
        <v>1239</v>
      </c>
      <c r="G14" s="45"/>
      <c r="H14" s="5">
        <v>3</v>
      </c>
      <c r="I14" s="6" t="s">
        <v>15</v>
      </c>
      <c r="J14" s="2" t="s">
        <v>21</v>
      </c>
      <c r="K14" s="6" t="s">
        <v>17</v>
      </c>
      <c r="L14" s="6" t="s">
        <v>22</v>
      </c>
      <c r="M14" s="5">
        <v>18</v>
      </c>
      <c r="N14" s="6" t="s">
        <v>19</v>
      </c>
      <c r="O14" s="17">
        <v>1978</v>
      </c>
      <c r="P14" s="7"/>
      <c r="Q14" s="7">
        <v>644280</v>
      </c>
    </row>
    <row r="15" spans="1:17" ht="22.5" x14ac:dyDescent="0.25">
      <c r="A15" s="1">
        <v>15</v>
      </c>
      <c r="B15" s="4" t="s">
        <v>132</v>
      </c>
      <c r="C15" s="4" t="s">
        <v>13</v>
      </c>
      <c r="D15" s="4" t="s">
        <v>14</v>
      </c>
      <c r="E15" s="10">
        <v>894.9</v>
      </c>
      <c r="F15" s="19">
        <v>1305.0999999999999</v>
      </c>
      <c r="G15" s="45"/>
      <c r="H15" s="5">
        <v>3</v>
      </c>
      <c r="I15" s="6" t="s">
        <v>15</v>
      </c>
      <c r="J15" s="2" t="s">
        <v>21</v>
      </c>
      <c r="K15" s="6" t="s">
        <v>17</v>
      </c>
      <c r="L15" s="6" t="s">
        <v>22</v>
      </c>
      <c r="M15" s="5">
        <v>18</v>
      </c>
      <c r="N15" s="6" t="s">
        <v>19</v>
      </c>
      <c r="O15" s="17">
        <v>1972</v>
      </c>
      <c r="P15" s="7"/>
      <c r="Q15" s="7">
        <v>522039.99999999994</v>
      </c>
    </row>
    <row r="16" spans="1:17" ht="22.5" x14ac:dyDescent="0.25">
      <c r="A16" s="1">
        <v>16</v>
      </c>
      <c r="B16" s="4" t="s">
        <v>133</v>
      </c>
      <c r="C16" s="4" t="s">
        <v>13</v>
      </c>
      <c r="D16" s="4" t="s">
        <v>14</v>
      </c>
      <c r="E16" s="10">
        <v>244.4</v>
      </c>
      <c r="F16" s="19">
        <v>297.89999999999998</v>
      </c>
      <c r="G16" s="45"/>
      <c r="H16" s="5">
        <v>2</v>
      </c>
      <c r="I16" s="6" t="s">
        <v>15</v>
      </c>
      <c r="J16" s="2" t="s">
        <v>16</v>
      </c>
      <c r="K16" s="6" t="s">
        <v>17</v>
      </c>
      <c r="L16" s="6" t="s">
        <v>18</v>
      </c>
      <c r="M16" s="5">
        <v>5</v>
      </c>
      <c r="N16" s="6" t="s">
        <v>19</v>
      </c>
      <c r="O16" s="17">
        <v>1959</v>
      </c>
      <c r="P16" s="7"/>
      <c r="Q16" s="7">
        <v>119159.99999999999</v>
      </c>
    </row>
    <row r="17" spans="1:17" ht="22.5" x14ac:dyDescent="0.25">
      <c r="A17" s="1">
        <v>17</v>
      </c>
      <c r="B17" s="4" t="s">
        <v>134</v>
      </c>
      <c r="C17" s="4" t="s">
        <v>13</v>
      </c>
      <c r="D17" s="4" t="s">
        <v>14</v>
      </c>
      <c r="E17" s="10">
        <v>215.4</v>
      </c>
      <c r="F17" s="19">
        <v>266.3</v>
      </c>
      <c r="G17" s="45"/>
      <c r="H17" s="5">
        <v>1</v>
      </c>
      <c r="I17" s="6" t="s">
        <v>15</v>
      </c>
      <c r="J17" s="2" t="s">
        <v>16</v>
      </c>
      <c r="K17" s="6" t="s">
        <v>17</v>
      </c>
      <c r="L17" s="6" t="s">
        <v>18</v>
      </c>
      <c r="M17" s="5">
        <v>4</v>
      </c>
      <c r="N17" s="6" t="s">
        <v>19</v>
      </c>
      <c r="O17" s="17">
        <v>1985</v>
      </c>
      <c r="P17" s="7"/>
      <c r="Q17" s="7">
        <v>138476</v>
      </c>
    </row>
    <row r="18" spans="1:17" ht="22.5" x14ac:dyDescent="0.25">
      <c r="A18" s="1">
        <v>18</v>
      </c>
      <c r="B18" s="4" t="s">
        <v>135</v>
      </c>
      <c r="C18" s="4" t="s">
        <v>13</v>
      </c>
      <c r="D18" s="4" t="s">
        <v>14</v>
      </c>
      <c r="E18" s="10">
        <v>100.7</v>
      </c>
      <c r="F18" s="19">
        <v>170.9</v>
      </c>
      <c r="G18" s="45"/>
      <c r="H18" s="5">
        <v>2</v>
      </c>
      <c r="I18" s="6" t="s">
        <v>15</v>
      </c>
      <c r="J18" s="2" t="s">
        <v>16</v>
      </c>
      <c r="K18" s="6" t="s">
        <v>17</v>
      </c>
      <c r="L18" s="6" t="s">
        <v>18</v>
      </c>
      <c r="M18" s="5">
        <v>3</v>
      </c>
      <c r="N18" s="6" t="s">
        <v>19</v>
      </c>
      <c r="O18" s="17">
        <v>1950</v>
      </c>
      <c r="P18" s="7"/>
      <c r="Q18" s="7">
        <v>68360</v>
      </c>
    </row>
    <row r="19" spans="1:17" ht="22.5" x14ac:dyDescent="0.25">
      <c r="A19" s="1">
        <v>19</v>
      </c>
      <c r="B19" s="4" t="s">
        <v>136</v>
      </c>
      <c r="C19" s="4" t="s">
        <v>13</v>
      </c>
      <c r="D19" s="4" t="s">
        <v>14</v>
      </c>
      <c r="E19" s="10">
        <v>525.20000000000005</v>
      </c>
      <c r="F19" s="19">
        <v>877.3</v>
      </c>
      <c r="G19" s="45"/>
      <c r="H19" s="5">
        <v>2</v>
      </c>
      <c r="I19" s="6" t="s">
        <v>15</v>
      </c>
      <c r="J19" s="2" t="s">
        <v>21</v>
      </c>
      <c r="K19" s="6" t="s">
        <v>17</v>
      </c>
      <c r="L19" s="6" t="s">
        <v>18</v>
      </c>
      <c r="M19" s="5">
        <v>12</v>
      </c>
      <c r="N19" s="6" t="s">
        <v>19</v>
      </c>
      <c r="O19" s="17">
        <v>1960</v>
      </c>
      <c r="P19" s="7"/>
      <c r="Q19" s="7">
        <v>350920</v>
      </c>
    </row>
    <row r="20" spans="1:17" ht="22.5" x14ac:dyDescent="0.25">
      <c r="A20" s="1">
        <v>20</v>
      </c>
      <c r="B20" s="4" t="s">
        <v>137</v>
      </c>
      <c r="C20" s="4" t="s">
        <v>13</v>
      </c>
      <c r="D20" s="4" t="s">
        <v>14</v>
      </c>
      <c r="E20" s="10">
        <v>219</v>
      </c>
      <c r="F20" s="19">
        <v>285.39999999999998</v>
      </c>
      <c r="G20" s="45"/>
      <c r="H20" s="5">
        <v>1</v>
      </c>
      <c r="I20" s="6" t="s">
        <v>15</v>
      </c>
      <c r="J20" s="2" t="s">
        <v>29</v>
      </c>
      <c r="K20" s="6" t="s">
        <v>17</v>
      </c>
      <c r="L20" s="6" t="s">
        <v>18</v>
      </c>
      <c r="M20" s="5">
        <v>4</v>
      </c>
      <c r="N20" s="6" t="s">
        <v>19</v>
      </c>
      <c r="O20" s="17">
        <v>1950</v>
      </c>
      <c r="P20" s="7"/>
      <c r="Q20" s="7">
        <v>102743.99999999999</v>
      </c>
    </row>
    <row r="21" spans="1:17" ht="22.5" x14ac:dyDescent="0.25">
      <c r="A21" s="1">
        <v>21</v>
      </c>
      <c r="B21" s="4" t="s">
        <v>138</v>
      </c>
      <c r="C21" s="4" t="s">
        <v>13</v>
      </c>
      <c r="D21" s="4" t="s">
        <v>14</v>
      </c>
      <c r="E21" s="10">
        <v>390.4</v>
      </c>
      <c r="F21" s="19">
        <v>450.9</v>
      </c>
      <c r="G21" s="45"/>
      <c r="H21" s="5">
        <v>2</v>
      </c>
      <c r="I21" s="6" t="s">
        <v>15</v>
      </c>
      <c r="J21" s="2" t="s">
        <v>21</v>
      </c>
      <c r="K21" s="6" t="s">
        <v>17</v>
      </c>
      <c r="L21" s="6" t="s">
        <v>18</v>
      </c>
      <c r="M21" s="5">
        <v>5</v>
      </c>
      <c r="N21" s="6" t="s">
        <v>19</v>
      </c>
      <c r="O21" s="17">
        <v>1950</v>
      </c>
      <c r="P21" s="7"/>
      <c r="Q21" s="7">
        <v>180360</v>
      </c>
    </row>
    <row r="22" spans="1:17" ht="12.75" customHeight="1" x14ac:dyDescent="0.25">
      <c r="A22" s="63" t="s">
        <v>89</v>
      </c>
      <c r="B22" s="63"/>
      <c r="C22" s="1"/>
      <c r="D22" s="1"/>
      <c r="E22" s="2">
        <f>SUM(E2:E21)</f>
        <v>8930.5499999999993</v>
      </c>
      <c r="F22" s="18">
        <f>SUM(F2:F21)</f>
        <v>12482.699999999997</v>
      </c>
      <c r="G22" s="18"/>
      <c r="H22" s="7"/>
      <c r="I22" s="6"/>
      <c r="J22" s="2"/>
      <c r="K22" s="6"/>
      <c r="L22" s="6"/>
      <c r="M22" s="6"/>
      <c r="N22" s="6"/>
      <c r="O22" s="5"/>
      <c r="P22" s="7"/>
      <c r="Q22" s="7">
        <f>SUM(Q2:Q21)</f>
        <v>5696519</v>
      </c>
    </row>
    <row r="23" spans="1:17" ht="12.75" customHeight="1" x14ac:dyDescent="0.25">
      <c r="E23" s="14"/>
      <c r="F23" s="21"/>
      <c r="G23" s="21"/>
    </row>
    <row r="24" spans="1:17" ht="12.75" customHeight="1" x14ac:dyDescent="0.25">
      <c r="E24" s="14"/>
      <c r="F24" s="21"/>
      <c r="G24" s="21"/>
    </row>
    <row r="25" spans="1:17" ht="12.75" customHeight="1" x14ac:dyDescent="0.25"/>
    <row r="26" spans="1:17" ht="12.75" customHeight="1" x14ac:dyDescent="0.25"/>
    <row r="27" spans="1:17" ht="12.75" customHeight="1" x14ac:dyDescent="0.25"/>
    <row r="28" spans="1:17" ht="12.75" customHeight="1" x14ac:dyDescent="0.25"/>
    <row r="29" spans="1:17" ht="12.75" customHeight="1" x14ac:dyDescent="0.25"/>
    <row r="30" spans="1:17" ht="12.75" customHeight="1" x14ac:dyDescent="0.25"/>
    <row r="31" spans="1:17" ht="12.75" customHeight="1" x14ac:dyDescent="0.25"/>
    <row r="32" spans="1:17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</sheetData>
  <mergeCells count="1">
    <mergeCell ref="A22:B2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30bb07-bcd5-47ce-b4c3-50928c89829d">
      <Terms xmlns="http://schemas.microsoft.com/office/infopath/2007/PartnerControls"/>
    </lcf76f155ced4ddcb4097134ff3c332f>
    <TaxCatchAll xmlns="98216d28-1815-4e7e-82bb-85935a9784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2630A13901D0489D167E57538E6AAC" ma:contentTypeVersion="18" ma:contentTypeDescription="Create a new document." ma:contentTypeScope="" ma:versionID="00a24bc925a8c316e0f5d2ef14153243">
  <xsd:schema xmlns:xsd="http://www.w3.org/2001/XMLSchema" xmlns:xs="http://www.w3.org/2001/XMLSchema" xmlns:p="http://schemas.microsoft.com/office/2006/metadata/properties" xmlns:ns2="98216d28-1815-4e7e-82bb-85935a978460" xmlns:ns3="0230bb07-bcd5-47ce-b4c3-50928c89829d" targetNamespace="http://schemas.microsoft.com/office/2006/metadata/properties" ma:root="true" ma:fieldsID="aec55fed7f12cf641284929a9dcdd7b5" ns2:_="" ns3:_="">
    <xsd:import namespace="98216d28-1815-4e7e-82bb-85935a978460"/>
    <xsd:import namespace="0230bb07-bcd5-47ce-b4c3-50928c89829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16d28-1815-4e7e-82bb-85935a97846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782579c-b03c-4c00-b80b-aef4d57393e8}" ma:internalName="TaxCatchAll" ma:showField="CatchAllData" ma:web="98216d28-1815-4e7e-82bb-85935a978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30bb07-bcd5-47ce-b4c3-50928c8982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c22d16a-e234-4ca2-ba3c-4e1b92751b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E8190C-47F1-4CF8-B60D-E0D9F174A2FD}">
  <ds:schemaRefs>
    <ds:schemaRef ds:uri="http://purl.org/dc/terms/"/>
    <ds:schemaRef ds:uri="http://www.w3.org/XML/1998/namespace"/>
    <ds:schemaRef ds:uri="http://purl.org/dc/dcmitype/"/>
    <ds:schemaRef ds:uri="0230bb07-bcd5-47ce-b4c3-50928c89829d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98216d28-1815-4e7e-82bb-85935a97846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4C55-BBD7-44C2-92F3-B4BA9C1308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216d28-1815-4e7e-82bb-85935a978460"/>
    <ds:schemaRef ds:uri="0230bb07-bcd5-47ce-b4c3-50928c8982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112F15-3A93-4AC0-9FF6-B918D7A773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Pilsēta</vt:lpstr>
      <vt:lpstr>Lauki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Anna Gailiša</cp:lastModifiedBy>
  <cp:lastPrinted>2024-02-04T10:55:41Z</cp:lastPrinted>
  <dcterms:created xsi:type="dcterms:W3CDTF">2019-10-16T07:14:16Z</dcterms:created>
  <dcterms:modified xsi:type="dcterms:W3CDTF">2025-01-30T13:13:58Z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0x010100092630A13901D0489D167E57538E6AAC</vt:lpwstr>
  </property>
  <property fmtid="{D5CDD505-2E9C-101B-9397-08002B2CF9AE}" pid="3" name="MediaServiceImageTags">
    <vt:lpwstr/>
  </property>
</Properties>
</file>